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50" windowWidth="9720" windowHeight="6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<sst xmlns="http://schemas.openxmlformats.org/spreadsheetml/2006/main" count="76" uniqueCount="72">
  <si>
    <t xml:space="preserve">Найменування </t>
  </si>
  <si>
    <t xml:space="preserve">               Використано</t>
  </si>
  <si>
    <t xml:space="preserve">                                                                                                                  в тому числі</t>
  </si>
  <si>
    <t>п/п</t>
  </si>
  <si>
    <t>областей</t>
  </si>
  <si>
    <t>фонду матер. і прирівнених</t>
  </si>
  <si>
    <t>з них</t>
  </si>
  <si>
    <t>єдиного фонду оплати</t>
  </si>
  <si>
    <t xml:space="preserve">        до них витрат</t>
  </si>
  <si>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</si>
  <si>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</si>
  <si>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</si>
  <si>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</si>
  <si>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</si>
  <si>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</si>
  <si>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</si>
  <si>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</si>
  <si>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</si>
  <si>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</si>
  <si>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</si>
  <si>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</si>
  <si>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</si>
  <si>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</si>
  <si>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</si>
  <si>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</si>
  <si>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</si>
  <si>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</si>
  <si>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</si>
  <si>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</si>
  <si>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</si>
  <si>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</si>
  <si>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</si>
  <si>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</si>
  <si>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</si>
  <si>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</si>
  <si>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</si>
  <si>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</si>
  <si>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</si>
  <si>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</si>
  <si>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</si>
  <si>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</si>
  <si>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</si>
  <si>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</si>
  <si>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</si>
  <si>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</si>
  <si>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</si>
  <si>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</si>
  <si>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</si>
  <si>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</si>
  <si>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</si>
  <si>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</si>
  <si>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</si>
  <si>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</si>
  <si>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</si>
  <si>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</si>
  <si>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</si>
  <si>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</si>
  <si>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</si>
  <si>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</si>
  <si>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</si>
  <si>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</si>
  <si>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</si>
  <si>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</si>
  <si>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</si>
  <si>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Всього:</t>
  </si>
  <si>
    <r>
      <t xml:space="preserve">Кошти (у сільській місцевості) тис. грн.                                                        </t>
    </r>
    <r>
      <rPr>
        <b/>
        <sz val="10"/>
        <rFont val="Arial Cyr"/>
        <family val="2"/>
      </rPr>
      <t>Таблиця 29</t>
    </r>
  </si>
  <si>
    <t>на комплект. бібл. фондів</t>
  </si>
  <si>
    <t>№№</t>
  </si>
  <si>
    <t>праці</t>
  </si>
  <si>
    <t xml:space="preserve"> і  соц.  розвитку</t>
  </si>
  <si>
    <t>в тому числі</t>
  </si>
  <si>
    <t>фонду творчо-виробничого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</si>
</sst>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6">
    <font>
      <sz val="6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172" fontId="0" fillId="0" borderId="0" xfId="0" applyNumberFormat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72" fontId="4" fillId="0" borderId="0" xfId="0" applyNumberFormat="1" applyFont="1" applyAlignment="1">
      <alignment/>
    </xf>
    <xf numFmtId="172" fontId="4" fillId="0" borderId="8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5" xfId="0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172" fontId="5" fillId="0" borderId="14" xfId="0" applyNumberFormat="1" applyFont="1" applyBorder="1" applyAlignment="1">
      <alignment/>
    </xf>
    <xf numFmtId="172" fontId="5" fillId="0" borderId="16" xfId="0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6" xfId="0" applyFont="1" applyBorder="1" applyAlignment="1">
      <alignment horizontal="center"/>
    </xf>
    <xf numFmtId="172" fontId="4" fillId="0" borderId="6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8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6"/>
  <sheetViews>
    <sheetView tabSelected="1" workbookViewId="0" topLeftCell="A1">
      <selection activeCell="A1" sqref="A1"/>
    </sheetView>
  </sheetViews>
  <sheetFormatPr defaultColWidth="9.59765625" defaultRowHeight="8.25"/>
  <cols>
    <col min="1" max="1" width="7.796875" style="0" customWidth="1"/>
    <col min="2" max="2" width="29.3984375" style="0" customWidth="1"/>
    <col min="3" max="4" width="12.796875" style="0" customWidth="1"/>
    <col min="5" max="5" width="13" style="0" customWidth="1"/>
    <col min="6" max="6" width="10.796875" style="0" customWidth="1"/>
    <col min="7" max="7" width="12.796875" style="0" customWidth="1"/>
    <col min="8" max="8" width="13.19921875" style="0" customWidth="1"/>
    <col min="9" max="9" width="8.796875" style="0" customWidth="1"/>
    <col min="10" max="10" width="12.3984375" style="0" customWidth="1"/>
    <col min="11" max="11" width="11.796875" style="0" customWidth="1"/>
    <col min="13" max="13" width="13.19921875" style="0" customWidth="1"/>
    <col min="14" max="15" width="11.19921875" style="0" customWidth="1"/>
    <col min="16" max="16" width="11" style="0" customWidth="1"/>
    <col min="17" max="17" width="13.796875" style="0" customWidth="1"/>
    <col min="18" max="21" width="9.19921875" style="0" hidden="1" customWidth="1"/>
  </cols>
  <sheetData>
    <row r="1" spans="2:17" ht="14.25" customHeight="1">
      <c r="B1" s="1"/>
      <c r="C1" s="4" t="s">
        <v>65</v>
      </c>
      <c r="D1" s="4"/>
      <c r="E1" s="4"/>
      <c r="F1" s="4"/>
      <c r="G1" s="4"/>
      <c r="H1" s="4"/>
      <c r="I1" s="4"/>
      <c r="J1" s="4"/>
      <c r="K1" s="3"/>
      <c r="L1" s="3"/>
      <c r="M1" s="3"/>
      <c r="N1" s="3"/>
      <c r="O1" s="3"/>
      <c r="P1" s="1"/>
      <c r="Q1" s="1"/>
    </row>
    <row r="2" spans="2:17" ht="14.25" customHeight="1"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2"/>
      <c r="Q2" s="22"/>
    </row>
    <row r="3" spans="1:17" ht="10.5" customHeight="1">
      <c r="A3" s="14" t="s">
        <v>67</v>
      </c>
      <c r="B3" s="32" t="s">
        <v>0</v>
      </c>
      <c r="C3" s="26" t="s">
        <v>1</v>
      </c>
      <c r="D3" s="26"/>
      <c r="E3" s="13"/>
      <c r="F3" s="24" t="s">
        <v>2</v>
      </c>
      <c r="G3" s="24"/>
      <c r="H3" s="24"/>
      <c r="I3" s="24" t="s">
        <v>70</v>
      </c>
      <c r="J3" s="24"/>
      <c r="K3" s="24"/>
      <c r="L3" s="24"/>
      <c r="M3" s="24"/>
      <c r="N3" s="24"/>
      <c r="O3" s="24"/>
      <c r="P3" s="24"/>
      <c r="Q3" s="25"/>
    </row>
    <row r="4" spans="1:22" ht="10.5" customHeight="1">
      <c r="A4" s="12" t="s">
        <v>3</v>
      </c>
      <c r="B4" s="34" t="s">
        <v>4</v>
      </c>
      <c r="C4" s="6"/>
      <c r="D4" s="6"/>
      <c r="E4" s="7"/>
      <c r="F4" s="10" t="s">
        <v>5</v>
      </c>
      <c r="G4" s="10"/>
      <c r="H4" s="11"/>
      <c r="I4" s="9"/>
      <c r="J4" s="21" t="s">
        <v>6</v>
      </c>
      <c r="K4" s="11"/>
      <c r="L4" s="41" t="s">
        <v>7</v>
      </c>
      <c r="M4" s="42"/>
      <c r="N4" s="43"/>
      <c r="O4" s="9" t="s">
        <v>71</v>
      </c>
      <c r="P4" s="10"/>
      <c r="Q4" s="11"/>
      <c r="R4" s="36"/>
      <c r="S4" s="36"/>
      <c r="T4" s="36"/>
      <c r="U4" s="37"/>
      <c r="V4" s="27"/>
    </row>
    <row r="5" spans="1:22" ht="10.5" customHeight="1">
      <c r="A5" s="12"/>
      <c r="B5" s="11"/>
      <c r="C5" s="11"/>
      <c r="D5" s="12"/>
      <c r="E5" s="11"/>
      <c r="F5" s="8" t="s">
        <v>8</v>
      </c>
      <c r="G5" s="6"/>
      <c r="H5" s="7"/>
      <c r="I5" s="8" t="s">
        <v>66</v>
      </c>
      <c r="J5" s="6"/>
      <c r="K5" s="7"/>
      <c r="L5" s="38" t="s">
        <v>68</v>
      </c>
      <c r="M5" s="39"/>
      <c r="N5" s="40"/>
      <c r="O5" s="38" t="s">
        <v>69</v>
      </c>
      <c r="P5" s="39"/>
      <c r="Q5" s="39"/>
      <c r="R5" s="39"/>
      <c r="S5" s="39"/>
      <c r="T5" s="39"/>
      <c r="U5" s="40"/>
      <c r="V5" s="27"/>
    </row>
    <row r="6" spans="1:17" ht="10.5" customHeight="1">
      <c r="A6" s="15"/>
      <c r="B6" s="7"/>
      <c r="C6" s="5">
        <v>2000</v>
      </c>
      <c r="D6" s="5">
        <v>2001</v>
      </c>
      <c r="E6" s="5" t="s">
        <v>9</v>
      </c>
      <c r="F6" s="16">
        <v>2000</v>
      </c>
      <c r="G6" s="16">
        <v>2001</v>
      </c>
      <c r="H6" s="17" t="s">
        <v>9</v>
      </c>
      <c r="I6" s="16">
        <v>2000</v>
      </c>
      <c r="J6" s="16">
        <v>2001</v>
      </c>
      <c r="K6" s="17" t="s">
        <v>9</v>
      </c>
      <c r="L6" s="16">
        <v>2000</v>
      </c>
      <c r="M6" s="16">
        <v>2001</v>
      </c>
      <c r="N6" s="5" t="s">
        <v>9</v>
      </c>
      <c r="O6" s="18">
        <v>2000</v>
      </c>
      <c r="P6" s="18">
        <v>2001</v>
      </c>
      <c r="Q6" s="18" t="s">
        <v>9</v>
      </c>
    </row>
    <row r="7" spans="1:17" ht="10.5" customHeight="1">
      <c r="A7" s="12" t="s">
        <v>10</v>
      </c>
      <c r="B7" s="14" t="s">
        <v>11</v>
      </c>
      <c r="C7" s="19">
        <v>563.3</v>
      </c>
      <c r="D7" s="33">
        <v>812.1</v>
      </c>
      <c r="E7" s="19">
        <f>D7-C7</f>
        <v>248.80000000000007</v>
      </c>
      <c r="F7" s="19">
        <v>184</v>
      </c>
      <c r="G7" s="33">
        <v>251.8</v>
      </c>
      <c r="H7" s="19">
        <f>G7-F7</f>
        <v>67.80000000000001</v>
      </c>
      <c r="I7" s="19">
        <v>42.7</v>
      </c>
      <c r="J7" s="33">
        <v>45.8</v>
      </c>
      <c r="K7" s="19">
        <f>J7-I7</f>
        <v>3.0999999999999943</v>
      </c>
      <c r="L7" s="19">
        <v>397.7</v>
      </c>
      <c r="M7" s="33">
        <v>560.3</v>
      </c>
      <c r="N7" s="19">
        <f>M7-L7</f>
        <v>162.59999999999997</v>
      </c>
      <c r="O7" s="19">
        <v>0</v>
      </c>
      <c r="P7" s="19">
        <v>0</v>
      </c>
      <c r="Q7" s="20">
        <f>P7-O7</f>
        <v>0</v>
      </c>
    </row>
    <row r="8" spans="1:17" ht="10.5" customHeight="1">
      <c r="A8" s="12" t="s">
        <v>12</v>
      </c>
      <c r="B8" s="12" t="s">
        <v>13</v>
      </c>
      <c r="C8" s="19">
        <v>241.4</v>
      </c>
      <c r="D8" s="33">
        <v>482.3</v>
      </c>
      <c r="E8" s="19">
        <f aca="true" t="shared" si="0" ref="E8:E32">D8-C8</f>
        <v>240.9</v>
      </c>
      <c r="F8" s="19">
        <v>70.6</v>
      </c>
      <c r="G8" s="33">
        <v>134.4</v>
      </c>
      <c r="H8" s="19">
        <f aca="true" t="shared" si="1" ref="H8:H33">G8-F8</f>
        <v>63.80000000000001</v>
      </c>
      <c r="I8" s="19">
        <v>5.1</v>
      </c>
      <c r="J8" s="33">
        <v>30.3</v>
      </c>
      <c r="K8" s="19">
        <f aca="true" t="shared" si="2" ref="K8:K33">J8-I8</f>
        <v>25.200000000000003</v>
      </c>
      <c r="L8" s="19">
        <v>170.8</v>
      </c>
      <c r="M8" s="33">
        <v>304.5</v>
      </c>
      <c r="N8" s="19">
        <f aca="true" t="shared" si="3" ref="N8:N33">M8-L8</f>
        <v>133.7</v>
      </c>
      <c r="O8" s="19">
        <v>0</v>
      </c>
      <c r="P8" s="19">
        <v>43.4</v>
      </c>
      <c r="Q8" s="35">
        <f aca="true" t="shared" si="4" ref="Q8:Q33">P8-O8</f>
        <v>43.4</v>
      </c>
    </row>
    <row r="9" spans="1:17" ht="10.5" customHeight="1">
      <c r="A9" s="12" t="s">
        <v>14</v>
      </c>
      <c r="B9" s="12" t="s">
        <v>15</v>
      </c>
      <c r="C9" s="19">
        <v>832.9</v>
      </c>
      <c r="D9" s="33">
        <v>898.4</v>
      </c>
      <c r="E9" s="19">
        <f t="shared" si="0"/>
        <v>65.5</v>
      </c>
      <c r="F9" s="19">
        <v>433.2</v>
      </c>
      <c r="G9" s="19">
        <v>346</v>
      </c>
      <c r="H9" s="19">
        <f t="shared" si="1"/>
        <v>-87.19999999999999</v>
      </c>
      <c r="I9" s="19">
        <v>265</v>
      </c>
      <c r="J9" s="33">
        <v>245.2</v>
      </c>
      <c r="K9" s="19">
        <f t="shared" si="2"/>
        <v>-19.80000000000001</v>
      </c>
      <c r="L9" s="19">
        <v>385</v>
      </c>
      <c r="M9" s="33">
        <v>538.2</v>
      </c>
      <c r="N9" s="19">
        <f t="shared" si="3"/>
        <v>153.20000000000005</v>
      </c>
      <c r="O9" s="19">
        <v>14.7</v>
      </c>
      <c r="P9" s="19">
        <v>14.2</v>
      </c>
      <c r="Q9" s="35">
        <f t="shared" si="4"/>
        <v>-0.5</v>
      </c>
    </row>
    <row r="10" spans="1:17" ht="10.5" customHeight="1">
      <c r="A10" s="12" t="s">
        <v>16</v>
      </c>
      <c r="B10" s="12" t="s">
        <v>17</v>
      </c>
      <c r="C10" s="19">
        <v>0</v>
      </c>
      <c r="D10" s="33">
        <v>752.8</v>
      </c>
      <c r="E10" s="19">
        <f t="shared" si="0"/>
        <v>752.8</v>
      </c>
      <c r="F10" s="19">
        <v>0</v>
      </c>
      <c r="G10" s="19">
        <v>149.4</v>
      </c>
      <c r="H10" s="19">
        <f t="shared" si="1"/>
        <v>149.4</v>
      </c>
      <c r="I10" s="19">
        <v>0</v>
      </c>
      <c r="J10" s="33">
        <v>44.7</v>
      </c>
      <c r="K10" s="19">
        <f t="shared" si="2"/>
        <v>44.7</v>
      </c>
      <c r="L10" s="19">
        <v>0</v>
      </c>
      <c r="M10" s="33">
        <v>586.4</v>
      </c>
      <c r="N10" s="19">
        <f t="shared" si="3"/>
        <v>586.4</v>
      </c>
      <c r="O10" s="19">
        <v>0</v>
      </c>
      <c r="P10" s="19">
        <v>17</v>
      </c>
      <c r="Q10" s="35">
        <f t="shared" si="4"/>
        <v>17</v>
      </c>
    </row>
    <row r="11" spans="1:17" ht="10.5" customHeight="1">
      <c r="A11" s="12" t="s">
        <v>18</v>
      </c>
      <c r="B11" s="12" t="s">
        <v>19</v>
      </c>
      <c r="C11" s="19">
        <v>1262</v>
      </c>
      <c r="D11" s="19">
        <v>1500</v>
      </c>
      <c r="E11" s="19">
        <f t="shared" si="0"/>
        <v>238</v>
      </c>
      <c r="F11" s="19">
        <v>328.4</v>
      </c>
      <c r="G11" s="19">
        <v>500</v>
      </c>
      <c r="H11" s="19">
        <f t="shared" si="1"/>
        <v>171.60000000000002</v>
      </c>
      <c r="I11" s="19">
        <v>30</v>
      </c>
      <c r="J11" s="19">
        <v>0</v>
      </c>
      <c r="K11" s="19">
        <f t="shared" si="2"/>
        <v>-30</v>
      </c>
      <c r="L11" s="19">
        <v>909.6</v>
      </c>
      <c r="M11" s="19">
        <v>1000</v>
      </c>
      <c r="N11" s="19">
        <f t="shared" si="3"/>
        <v>90.39999999999998</v>
      </c>
      <c r="O11" s="19">
        <v>24</v>
      </c>
      <c r="P11" s="19">
        <v>0</v>
      </c>
      <c r="Q11" s="35">
        <f t="shared" si="4"/>
        <v>-24</v>
      </c>
    </row>
    <row r="12" spans="1:17" ht="10.5" customHeight="1">
      <c r="A12" s="12" t="s">
        <v>20</v>
      </c>
      <c r="B12" s="12" t="s">
        <v>21</v>
      </c>
      <c r="C12" s="19">
        <v>664</v>
      </c>
      <c r="D12" s="19">
        <v>1001</v>
      </c>
      <c r="E12" s="19">
        <f t="shared" si="0"/>
        <v>337</v>
      </c>
      <c r="F12" s="19">
        <v>127.2</v>
      </c>
      <c r="G12" s="19">
        <v>172.9</v>
      </c>
      <c r="H12" s="19">
        <f t="shared" si="1"/>
        <v>45.7</v>
      </c>
      <c r="I12" s="19">
        <v>20.2</v>
      </c>
      <c r="J12" s="19">
        <v>40.9</v>
      </c>
      <c r="K12" s="19">
        <f t="shared" si="2"/>
        <v>20.7</v>
      </c>
      <c r="L12" s="19">
        <v>536.8</v>
      </c>
      <c r="M12" s="19">
        <v>828.1</v>
      </c>
      <c r="N12" s="19">
        <f t="shared" si="3"/>
        <v>291.30000000000007</v>
      </c>
      <c r="O12" s="19">
        <v>0</v>
      </c>
      <c r="P12" s="19">
        <v>0</v>
      </c>
      <c r="Q12" s="35">
        <f t="shared" si="4"/>
        <v>0</v>
      </c>
    </row>
    <row r="13" spans="1:17" ht="10.5" customHeight="1">
      <c r="A13" s="12" t="s">
        <v>22</v>
      </c>
      <c r="B13" s="12" t="s">
        <v>23</v>
      </c>
      <c r="C13" s="19">
        <v>0</v>
      </c>
      <c r="D13" s="19">
        <v>0</v>
      </c>
      <c r="E13" s="19">
        <f t="shared" si="0"/>
        <v>0</v>
      </c>
      <c r="F13" s="19">
        <v>0</v>
      </c>
      <c r="G13" s="19">
        <v>0</v>
      </c>
      <c r="H13" s="19">
        <f t="shared" si="1"/>
        <v>0</v>
      </c>
      <c r="I13" s="19">
        <v>0</v>
      </c>
      <c r="J13" s="19">
        <v>0</v>
      </c>
      <c r="K13" s="19">
        <f t="shared" si="2"/>
        <v>0</v>
      </c>
      <c r="L13" s="19">
        <v>0</v>
      </c>
      <c r="M13" s="19">
        <v>0</v>
      </c>
      <c r="N13" s="19">
        <f t="shared" si="3"/>
        <v>0</v>
      </c>
      <c r="O13" s="19">
        <v>0</v>
      </c>
      <c r="P13" s="19">
        <v>0</v>
      </c>
      <c r="Q13" s="35">
        <f t="shared" si="4"/>
        <v>0</v>
      </c>
    </row>
    <row r="14" spans="1:17" ht="10.5" customHeight="1">
      <c r="A14" s="12" t="s">
        <v>24</v>
      </c>
      <c r="B14" s="12" t="s">
        <v>25</v>
      </c>
      <c r="C14" s="19">
        <v>976</v>
      </c>
      <c r="D14" s="19">
        <v>1217.3</v>
      </c>
      <c r="E14" s="19">
        <f t="shared" si="0"/>
        <v>241.29999999999995</v>
      </c>
      <c r="F14" s="19">
        <v>237</v>
      </c>
      <c r="G14" s="19">
        <v>229.4</v>
      </c>
      <c r="H14" s="19">
        <f t="shared" si="1"/>
        <v>-7.599999999999994</v>
      </c>
      <c r="I14" s="19">
        <v>47.3</v>
      </c>
      <c r="J14" s="19">
        <v>71</v>
      </c>
      <c r="K14" s="19">
        <f t="shared" si="2"/>
        <v>23.700000000000003</v>
      </c>
      <c r="L14" s="19">
        <v>710</v>
      </c>
      <c r="M14" s="19">
        <v>970.1</v>
      </c>
      <c r="N14" s="19">
        <f t="shared" si="3"/>
        <v>260.1</v>
      </c>
      <c r="O14" s="19">
        <v>29</v>
      </c>
      <c r="P14" s="19">
        <v>17.8</v>
      </c>
      <c r="Q14" s="35">
        <f t="shared" si="4"/>
        <v>-11.2</v>
      </c>
    </row>
    <row r="15" spans="1:17" ht="10.5" customHeight="1">
      <c r="A15" s="12" t="s">
        <v>26</v>
      </c>
      <c r="B15" s="12" t="s">
        <v>27</v>
      </c>
      <c r="C15" s="19">
        <v>1019</v>
      </c>
      <c r="D15" s="19">
        <v>0</v>
      </c>
      <c r="E15" s="19">
        <f t="shared" si="0"/>
        <v>-1019</v>
      </c>
      <c r="F15" s="19">
        <v>181.9</v>
      </c>
      <c r="G15" s="19">
        <v>0</v>
      </c>
      <c r="H15" s="19">
        <f t="shared" si="1"/>
        <v>-181.9</v>
      </c>
      <c r="I15" s="19">
        <v>139.7</v>
      </c>
      <c r="J15" s="19">
        <v>0</v>
      </c>
      <c r="K15" s="19">
        <f t="shared" si="2"/>
        <v>-139.7</v>
      </c>
      <c r="L15" s="19">
        <v>837.1</v>
      </c>
      <c r="M15" s="19">
        <v>0</v>
      </c>
      <c r="N15" s="19">
        <f t="shared" si="3"/>
        <v>-837.1</v>
      </c>
      <c r="O15" s="19">
        <v>0</v>
      </c>
      <c r="P15" s="19">
        <v>0</v>
      </c>
      <c r="Q15" s="35">
        <f t="shared" si="4"/>
        <v>0</v>
      </c>
    </row>
    <row r="16" spans="1:17" ht="10.5" customHeight="1">
      <c r="A16" s="12" t="s">
        <v>28</v>
      </c>
      <c r="B16" s="12" t="s">
        <v>29</v>
      </c>
      <c r="C16" s="19">
        <v>559.3</v>
      </c>
      <c r="D16" s="19">
        <v>780.5</v>
      </c>
      <c r="E16" s="19">
        <f t="shared" si="0"/>
        <v>221.20000000000005</v>
      </c>
      <c r="F16" s="19">
        <v>171.6</v>
      </c>
      <c r="G16" s="19">
        <v>217.2</v>
      </c>
      <c r="H16" s="19">
        <f t="shared" si="1"/>
        <v>45.599999999999994</v>
      </c>
      <c r="I16" s="19">
        <v>1.7</v>
      </c>
      <c r="J16" s="19">
        <v>5.9</v>
      </c>
      <c r="K16" s="19">
        <f t="shared" si="2"/>
        <v>4.2</v>
      </c>
      <c r="L16" s="19">
        <v>387.7</v>
      </c>
      <c r="M16" s="19">
        <v>561.3</v>
      </c>
      <c r="N16" s="19">
        <f t="shared" si="3"/>
        <v>173.59999999999997</v>
      </c>
      <c r="O16" s="19">
        <v>0.03</v>
      </c>
      <c r="P16" s="19">
        <v>2</v>
      </c>
      <c r="Q16" s="35">
        <f t="shared" si="4"/>
        <v>1.97</v>
      </c>
    </row>
    <row r="17" spans="1:17" ht="10.5" customHeight="1">
      <c r="A17" s="12" t="s">
        <v>30</v>
      </c>
      <c r="B17" s="12" t="s">
        <v>31</v>
      </c>
      <c r="C17" s="19">
        <v>47.1</v>
      </c>
      <c r="D17" s="19">
        <v>123.1</v>
      </c>
      <c r="E17" s="19">
        <f t="shared" si="0"/>
        <v>76</v>
      </c>
      <c r="F17" s="19">
        <v>2.7</v>
      </c>
      <c r="G17" s="19">
        <v>22.9</v>
      </c>
      <c r="H17" s="19">
        <f t="shared" si="1"/>
        <v>20.2</v>
      </c>
      <c r="I17" s="19">
        <v>0.2</v>
      </c>
      <c r="J17" s="19">
        <v>3.4</v>
      </c>
      <c r="K17" s="19">
        <f t="shared" si="2"/>
        <v>3.1999999999999997</v>
      </c>
      <c r="L17" s="19">
        <v>44.4</v>
      </c>
      <c r="M17" s="19">
        <v>100.2</v>
      </c>
      <c r="N17" s="19">
        <f t="shared" si="3"/>
        <v>55.800000000000004</v>
      </c>
      <c r="O17" s="19">
        <v>0</v>
      </c>
      <c r="P17" s="19">
        <v>0</v>
      </c>
      <c r="Q17" s="35">
        <f t="shared" si="4"/>
        <v>0</v>
      </c>
    </row>
    <row r="18" spans="1:17" ht="10.5" customHeight="1">
      <c r="A18" s="12" t="s">
        <v>32</v>
      </c>
      <c r="B18" s="12" t="s">
        <v>33</v>
      </c>
      <c r="C18" s="19">
        <v>590.72</v>
      </c>
      <c r="D18" s="19">
        <v>589</v>
      </c>
      <c r="E18" s="19">
        <f t="shared" si="0"/>
        <v>-1.7200000000000273</v>
      </c>
      <c r="F18" s="19">
        <v>124.02</v>
      </c>
      <c r="G18" s="19">
        <v>93.6</v>
      </c>
      <c r="H18" s="19">
        <f t="shared" si="1"/>
        <v>-30.42</v>
      </c>
      <c r="I18" s="19">
        <v>31.2</v>
      </c>
      <c r="J18" s="19">
        <v>39.9</v>
      </c>
      <c r="K18" s="19">
        <f t="shared" si="2"/>
        <v>8.7</v>
      </c>
      <c r="L18" s="19">
        <v>456.2</v>
      </c>
      <c r="M18" s="19">
        <v>495.4</v>
      </c>
      <c r="N18" s="19">
        <f t="shared" si="3"/>
        <v>39.19999999999999</v>
      </c>
      <c r="O18" s="19">
        <v>10.5</v>
      </c>
      <c r="P18" s="19">
        <v>0</v>
      </c>
      <c r="Q18" s="35">
        <f t="shared" si="4"/>
        <v>-10.5</v>
      </c>
    </row>
    <row r="19" spans="1:17" ht="10.5" customHeight="1">
      <c r="A19" s="12" t="s">
        <v>34</v>
      </c>
      <c r="B19" s="12" t="s">
        <v>35</v>
      </c>
      <c r="C19" s="19">
        <v>1087.2</v>
      </c>
      <c r="D19" s="19">
        <v>1654.9</v>
      </c>
      <c r="E19" s="19">
        <f t="shared" si="0"/>
        <v>567.7</v>
      </c>
      <c r="F19" s="19">
        <v>75</v>
      </c>
      <c r="G19" s="19">
        <v>169.5</v>
      </c>
      <c r="H19" s="19">
        <f t="shared" si="1"/>
        <v>94.5</v>
      </c>
      <c r="I19" s="19">
        <v>26.7</v>
      </c>
      <c r="J19" s="19">
        <v>101.7</v>
      </c>
      <c r="K19" s="19">
        <f t="shared" si="2"/>
        <v>75</v>
      </c>
      <c r="L19" s="19">
        <v>733.1</v>
      </c>
      <c r="M19" s="19">
        <v>1407.2</v>
      </c>
      <c r="N19" s="19">
        <f t="shared" si="3"/>
        <v>674.1</v>
      </c>
      <c r="O19" s="19">
        <v>279.1</v>
      </c>
      <c r="P19" s="19">
        <v>78.2</v>
      </c>
      <c r="Q19" s="35">
        <f t="shared" si="4"/>
        <v>-200.90000000000003</v>
      </c>
    </row>
    <row r="20" spans="1:17" ht="10.5" customHeight="1">
      <c r="A20" s="12" t="s">
        <v>36</v>
      </c>
      <c r="B20" s="12" t="s">
        <v>37</v>
      </c>
      <c r="C20" s="19">
        <v>223.5</v>
      </c>
      <c r="D20" s="19">
        <v>518.8</v>
      </c>
      <c r="E20" s="19">
        <f t="shared" si="0"/>
        <v>295.29999999999995</v>
      </c>
      <c r="F20" s="19">
        <v>30.4</v>
      </c>
      <c r="G20" s="19">
        <v>178.9</v>
      </c>
      <c r="H20" s="19">
        <f t="shared" si="1"/>
        <v>148.5</v>
      </c>
      <c r="I20" s="19">
        <v>18.7</v>
      </c>
      <c r="J20" s="19">
        <v>38.3</v>
      </c>
      <c r="K20" s="19">
        <f t="shared" si="2"/>
        <v>19.599999999999998</v>
      </c>
      <c r="L20" s="19">
        <v>193.1</v>
      </c>
      <c r="M20" s="19">
        <v>332.3</v>
      </c>
      <c r="N20" s="19">
        <f t="shared" si="3"/>
        <v>139.20000000000002</v>
      </c>
      <c r="O20" s="19">
        <v>0</v>
      </c>
      <c r="P20" s="19">
        <v>7.6</v>
      </c>
      <c r="Q20" s="35">
        <f t="shared" si="4"/>
        <v>7.6</v>
      </c>
    </row>
    <row r="21" spans="1:17" ht="10.5" customHeight="1">
      <c r="A21" s="12" t="s">
        <v>38</v>
      </c>
      <c r="B21" s="12" t="s">
        <v>39</v>
      </c>
      <c r="C21" s="19">
        <v>925.7</v>
      </c>
      <c r="D21" s="19">
        <v>1474.2</v>
      </c>
      <c r="E21" s="19">
        <f t="shared" si="0"/>
        <v>548.5</v>
      </c>
      <c r="F21" s="19">
        <v>335.1</v>
      </c>
      <c r="G21" s="19">
        <v>439.9</v>
      </c>
      <c r="H21" s="19">
        <f t="shared" si="1"/>
        <v>104.79999999999995</v>
      </c>
      <c r="I21" s="19">
        <v>80.8</v>
      </c>
      <c r="J21" s="19">
        <v>118.8</v>
      </c>
      <c r="K21" s="19">
        <f t="shared" si="2"/>
        <v>38</v>
      </c>
      <c r="L21" s="19">
        <v>589.1</v>
      </c>
      <c r="M21" s="19">
        <v>954.7</v>
      </c>
      <c r="N21" s="19">
        <f t="shared" si="3"/>
        <v>365.6</v>
      </c>
      <c r="O21" s="19">
        <v>1.5</v>
      </c>
      <c r="P21" s="19">
        <v>79.6</v>
      </c>
      <c r="Q21" s="35">
        <f t="shared" si="4"/>
        <v>78.1</v>
      </c>
    </row>
    <row r="22" spans="1:17" ht="10.5" customHeight="1">
      <c r="A22" s="12" t="s">
        <v>40</v>
      </c>
      <c r="B22" s="12" t="s">
        <v>41</v>
      </c>
      <c r="C22" s="19">
        <v>549.6</v>
      </c>
      <c r="D22" s="19">
        <v>691.5</v>
      </c>
      <c r="E22" s="19">
        <f t="shared" si="0"/>
        <v>141.89999999999998</v>
      </c>
      <c r="F22" s="19">
        <v>149.9</v>
      </c>
      <c r="G22" s="19">
        <v>191.4</v>
      </c>
      <c r="H22" s="19">
        <f t="shared" si="1"/>
        <v>41.5</v>
      </c>
      <c r="I22" s="19">
        <v>19.3</v>
      </c>
      <c r="J22" s="19">
        <v>64.4</v>
      </c>
      <c r="K22" s="19">
        <f t="shared" si="2"/>
        <v>45.10000000000001</v>
      </c>
      <c r="L22" s="19">
        <v>393.9</v>
      </c>
      <c r="M22" s="19">
        <v>479.1</v>
      </c>
      <c r="N22" s="19">
        <f t="shared" si="3"/>
        <v>85.20000000000005</v>
      </c>
      <c r="O22" s="19">
        <v>5.8</v>
      </c>
      <c r="P22" s="19">
        <v>21</v>
      </c>
      <c r="Q22" s="35">
        <f t="shared" si="4"/>
        <v>15.2</v>
      </c>
    </row>
    <row r="23" spans="1:17" ht="10.5" customHeight="1">
      <c r="A23" s="12" t="s">
        <v>42</v>
      </c>
      <c r="B23" s="12" t="s">
        <v>43</v>
      </c>
      <c r="C23" s="19">
        <v>455</v>
      </c>
      <c r="D23" s="19">
        <v>661.7</v>
      </c>
      <c r="E23" s="19">
        <f t="shared" si="0"/>
        <v>206.70000000000005</v>
      </c>
      <c r="F23" s="19">
        <v>102.9</v>
      </c>
      <c r="G23" s="19">
        <v>127.1</v>
      </c>
      <c r="H23" s="19">
        <f t="shared" si="1"/>
        <v>24.19999999999999</v>
      </c>
      <c r="I23" s="19">
        <v>23.4</v>
      </c>
      <c r="J23" s="19">
        <v>45.2</v>
      </c>
      <c r="K23" s="19">
        <f t="shared" si="2"/>
        <v>21.800000000000004</v>
      </c>
      <c r="L23" s="19">
        <v>344.7</v>
      </c>
      <c r="M23" s="19">
        <v>521.7</v>
      </c>
      <c r="N23" s="19">
        <f t="shared" si="3"/>
        <v>177.00000000000006</v>
      </c>
      <c r="O23" s="19">
        <v>7.4</v>
      </c>
      <c r="P23" s="19">
        <v>12.9</v>
      </c>
      <c r="Q23" s="35">
        <f t="shared" si="4"/>
        <v>5.5</v>
      </c>
    </row>
    <row r="24" spans="1:17" ht="10.5" customHeight="1">
      <c r="A24" s="12" t="s">
        <v>44</v>
      </c>
      <c r="B24" s="12" t="s">
        <v>45</v>
      </c>
      <c r="C24" s="19">
        <v>455.5</v>
      </c>
      <c r="D24" s="19">
        <v>510.1</v>
      </c>
      <c r="E24" s="19">
        <f t="shared" si="0"/>
        <v>54.60000000000002</v>
      </c>
      <c r="F24" s="19">
        <v>73.9</v>
      </c>
      <c r="G24" s="19">
        <v>96.3</v>
      </c>
      <c r="H24" s="19">
        <f t="shared" si="1"/>
        <v>22.39999999999999</v>
      </c>
      <c r="I24" s="19">
        <v>58.6</v>
      </c>
      <c r="J24" s="19">
        <v>35</v>
      </c>
      <c r="K24" s="19">
        <f t="shared" si="2"/>
        <v>-23.6</v>
      </c>
      <c r="L24" s="19">
        <v>377.1</v>
      </c>
      <c r="M24" s="19">
        <v>413.8</v>
      </c>
      <c r="N24" s="19">
        <f t="shared" si="3"/>
        <v>36.69999999999999</v>
      </c>
      <c r="O24" s="19">
        <v>4.5</v>
      </c>
      <c r="P24" s="19">
        <v>0</v>
      </c>
      <c r="Q24" s="35">
        <f t="shared" si="4"/>
        <v>-4.5</v>
      </c>
    </row>
    <row r="25" spans="1:17" ht="10.5" customHeight="1">
      <c r="A25" s="12" t="s">
        <v>46</v>
      </c>
      <c r="B25" s="12" t="s">
        <v>47</v>
      </c>
      <c r="C25" s="19">
        <v>0</v>
      </c>
      <c r="D25" s="19">
        <v>0</v>
      </c>
      <c r="E25" s="19">
        <f t="shared" si="0"/>
        <v>0</v>
      </c>
      <c r="F25" s="19">
        <v>0</v>
      </c>
      <c r="G25" s="19">
        <v>0</v>
      </c>
      <c r="H25" s="19">
        <f t="shared" si="1"/>
        <v>0</v>
      </c>
      <c r="I25" s="19">
        <v>0</v>
      </c>
      <c r="J25" s="19">
        <v>0</v>
      </c>
      <c r="K25" s="19">
        <f t="shared" si="2"/>
        <v>0</v>
      </c>
      <c r="L25" s="19">
        <v>0</v>
      </c>
      <c r="M25" s="19">
        <v>0</v>
      </c>
      <c r="N25" s="19">
        <f t="shared" si="3"/>
        <v>0</v>
      </c>
      <c r="O25" s="19">
        <v>0</v>
      </c>
      <c r="P25" s="19">
        <v>0</v>
      </c>
      <c r="Q25" s="35">
        <f t="shared" si="4"/>
        <v>0</v>
      </c>
    </row>
    <row r="26" spans="1:17" ht="10.5" customHeight="1">
      <c r="A26" s="12" t="s">
        <v>48</v>
      </c>
      <c r="B26" s="12" t="s">
        <v>49</v>
      </c>
      <c r="C26" s="19">
        <v>289.61</v>
      </c>
      <c r="D26" s="19">
        <v>223.9</v>
      </c>
      <c r="E26" s="19">
        <f t="shared" si="0"/>
        <v>-65.71000000000001</v>
      </c>
      <c r="F26" s="19">
        <v>45.76</v>
      </c>
      <c r="G26" s="19">
        <v>43.3</v>
      </c>
      <c r="H26" s="19">
        <f t="shared" si="1"/>
        <v>-2.460000000000001</v>
      </c>
      <c r="I26" s="19">
        <v>28.52</v>
      </c>
      <c r="J26" s="19">
        <v>13.8</v>
      </c>
      <c r="K26" s="19">
        <f t="shared" si="2"/>
        <v>-14.719999999999999</v>
      </c>
      <c r="L26" s="19">
        <v>243.85</v>
      </c>
      <c r="M26" s="19">
        <v>201.6</v>
      </c>
      <c r="N26" s="19">
        <f t="shared" si="3"/>
        <v>-42.25</v>
      </c>
      <c r="O26" s="19">
        <v>0</v>
      </c>
      <c r="P26" s="19">
        <v>0</v>
      </c>
      <c r="Q26" s="35">
        <f t="shared" si="4"/>
        <v>0</v>
      </c>
    </row>
    <row r="27" spans="1:17" ht="10.5" customHeight="1">
      <c r="A27" s="12" t="s">
        <v>50</v>
      </c>
      <c r="B27" s="12" t="s">
        <v>51</v>
      </c>
      <c r="C27" s="19">
        <v>94.3</v>
      </c>
      <c r="D27" s="19">
        <v>225.4</v>
      </c>
      <c r="E27" s="19">
        <f t="shared" si="0"/>
        <v>131.10000000000002</v>
      </c>
      <c r="F27" s="19">
        <v>2</v>
      </c>
      <c r="G27" s="19">
        <v>39.6</v>
      </c>
      <c r="H27" s="19">
        <f t="shared" si="1"/>
        <v>37.6</v>
      </c>
      <c r="I27" s="19">
        <v>2</v>
      </c>
      <c r="J27" s="19">
        <v>5.7</v>
      </c>
      <c r="K27" s="19">
        <f t="shared" si="2"/>
        <v>3.7</v>
      </c>
      <c r="L27" s="19">
        <v>92.3</v>
      </c>
      <c r="M27" s="19">
        <v>178.6</v>
      </c>
      <c r="N27" s="19">
        <f t="shared" si="3"/>
        <v>86.3</v>
      </c>
      <c r="O27" s="19">
        <v>0</v>
      </c>
      <c r="P27" s="19">
        <v>7.2</v>
      </c>
      <c r="Q27" s="35">
        <f t="shared" si="4"/>
        <v>7.2</v>
      </c>
    </row>
    <row r="28" spans="1:17" ht="10.5" customHeight="1">
      <c r="A28" s="12" t="s">
        <v>52</v>
      </c>
      <c r="B28" s="12" t="s">
        <v>53</v>
      </c>
      <c r="C28" s="19">
        <v>808.3</v>
      </c>
      <c r="D28" s="19">
        <v>1007.7</v>
      </c>
      <c r="E28" s="19">
        <f t="shared" si="0"/>
        <v>199.4000000000001</v>
      </c>
      <c r="F28" s="19">
        <v>287.7</v>
      </c>
      <c r="G28" s="19">
        <v>252.2</v>
      </c>
      <c r="H28" s="19">
        <f t="shared" si="1"/>
        <v>-35.5</v>
      </c>
      <c r="I28" s="19">
        <v>68.5</v>
      </c>
      <c r="J28" s="19">
        <v>84.3</v>
      </c>
      <c r="K28" s="19">
        <f t="shared" si="2"/>
        <v>15.799999999999997</v>
      </c>
      <c r="L28" s="19">
        <v>517.1</v>
      </c>
      <c r="M28" s="19">
        <v>755.5</v>
      </c>
      <c r="N28" s="19">
        <f t="shared" si="3"/>
        <v>238.39999999999998</v>
      </c>
      <c r="O28" s="19">
        <v>4.1</v>
      </c>
      <c r="P28" s="19">
        <v>0</v>
      </c>
      <c r="Q28" s="35">
        <f t="shared" si="4"/>
        <v>-4.1</v>
      </c>
    </row>
    <row r="29" spans="1:17" ht="10.5" customHeight="1">
      <c r="A29" s="12" t="s">
        <v>54</v>
      </c>
      <c r="B29" s="12" t="s">
        <v>55</v>
      </c>
      <c r="C29" s="19">
        <v>0</v>
      </c>
      <c r="D29" s="19">
        <v>0</v>
      </c>
      <c r="E29" s="19">
        <f t="shared" si="0"/>
        <v>0</v>
      </c>
      <c r="F29" s="19">
        <v>0</v>
      </c>
      <c r="G29" s="19">
        <v>0</v>
      </c>
      <c r="H29" s="19">
        <f t="shared" si="1"/>
        <v>0</v>
      </c>
      <c r="I29" s="19">
        <v>0</v>
      </c>
      <c r="J29" s="19">
        <v>0</v>
      </c>
      <c r="K29" s="19">
        <f t="shared" si="2"/>
        <v>0</v>
      </c>
      <c r="L29" s="19">
        <v>0</v>
      </c>
      <c r="M29" s="19">
        <v>0</v>
      </c>
      <c r="N29" s="19">
        <f t="shared" si="3"/>
        <v>0</v>
      </c>
      <c r="O29" s="19">
        <v>0</v>
      </c>
      <c r="P29" s="19">
        <v>0</v>
      </c>
      <c r="Q29" s="35">
        <f t="shared" si="4"/>
        <v>0</v>
      </c>
    </row>
    <row r="30" spans="1:17" ht="10.5" customHeight="1">
      <c r="A30" s="12" t="s">
        <v>56</v>
      </c>
      <c r="B30" s="12" t="s">
        <v>57</v>
      </c>
      <c r="C30" s="19">
        <v>590.1</v>
      </c>
      <c r="D30" s="19">
        <v>1218</v>
      </c>
      <c r="E30" s="19">
        <f t="shared" si="0"/>
        <v>627.9</v>
      </c>
      <c r="F30" s="19">
        <v>109.8</v>
      </c>
      <c r="G30" s="19">
        <v>127</v>
      </c>
      <c r="H30" s="19">
        <f t="shared" si="1"/>
        <v>17.200000000000003</v>
      </c>
      <c r="I30" s="19">
        <v>0</v>
      </c>
      <c r="J30" s="19">
        <v>0</v>
      </c>
      <c r="K30" s="19">
        <f t="shared" si="2"/>
        <v>0</v>
      </c>
      <c r="L30" s="19">
        <v>475.1</v>
      </c>
      <c r="M30" s="19">
        <v>1091</v>
      </c>
      <c r="N30" s="19">
        <f t="shared" si="3"/>
        <v>615.9</v>
      </c>
      <c r="O30" s="19">
        <v>0</v>
      </c>
      <c r="P30" s="19">
        <v>0</v>
      </c>
      <c r="Q30" s="35">
        <f t="shared" si="4"/>
        <v>0</v>
      </c>
    </row>
    <row r="31" spans="1:17" ht="10.5" customHeight="1">
      <c r="A31" s="12" t="s">
        <v>58</v>
      </c>
      <c r="B31" s="12" t="s">
        <v>59</v>
      </c>
      <c r="C31" s="19">
        <v>828.6</v>
      </c>
      <c r="D31" s="19">
        <v>954.1</v>
      </c>
      <c r="E31" s="19">
        <f t="shared" si="0"/>
        <v>125.5</v>
      </c>
      <c r="F31" s="19">
        <v>212.8</v>
      </c>
      <c r="G31" s="19">
        <v>259.8</v>
      </c>
      <c r="H31" s="19">
        <f t="shared" si="1"/>
        <v>47</v>
      </c>
      <c r="I31" s="19">
        <v>69.6</v>
      </c>
      <c r="J31" s="19">
        <v>6.4</v>
      </c>
      <c r="K31" s="19">
        <f t="shared" si="2"/>
        <v>-63.199999999999996</v>
      </c>
      <c r="L31" s="19">
        <v>574.6</v>
      </c>
      <c r="M31" s="19">
        <v>673.2</v>
      </c>
      <c r="N31" s="19">
        <f t="shared" si="3"/>
        <v>98.60000000000002</v>
      </c>
      <c r="O31" s="19">
        <v>41.2</v>
      </c>
      <c r="P31" s="19">
        <v>21.1</v>
      </c>
      <c r="Q31" s="35">
        <f t="shared" si="4"/>
        <v>-20.1</v>
      </c>
    </row>
    <row r="32" spans="1:17" ht="10.5" customHeight="1">
      <c r="A32" s="12" t="s">
        <v>60</v>
      </c>
      <c r="B32" s="12" t="s">
        <v>61</v>
      </c>
      <c r="C32" s="19">
        <v>0</v>
      </c>
      <c r="D32" s="19">
        <v>0</v>
      </c>
      <c r="E32" s="19">
        <f t="shared" si="0"/>
        <v>0</v>
      </c>
      <c r="F32" s="19">
        <v>0</v>
      </c>
      <c r="G32" s="19">
        <v>0</v>
      </c>
      <c r="H32" s="19">
        <f t="shared" si="1"/>
        <v>0</v>
      </c>
      <c r="I32" s="19">
        <v>0</v>
      </c>
      <c r="J32" s="19">
        <v>0</v>
      </c>
      <c r="K32" s="19">
        <f t="shared" si="2"/>
        <v>0</v>
      </c>
      <c r="L32" s="19">
        <v>0</v>
      </c>
      <c r="M32" s="19">
        <v>0</v>
      </c>
      <c r="N32" s="19">
        <f t="shared" si="3"/>
        <v>0</v>
      </c>
      <c r="O32" s="19">
        <v>0</v>
      </c>
      <c r="P32" s="19">
        <v>0</v>
      </c>
      <c r="Q32" s="35">
        <f t="shared" si="4"/>
        <v>0</v>
      </c>
    </row>
    <row r="33" spans="1:17" ht="10.5" customHeight="1" thickBot="1">
      <c r="A33" s="12" t="s">
        <v>62</v>
      </c>
      <c r="B33" s="12" t="s">
        <v>63</v>
      </c>
      <c r="C33" s="19">
        <v>0</v>
      </c>
      <c r="D33" s="19">
        <v>71.2</v>
      </c>
      <c r="E33" s="19">
        <v>71.2</v>
      </c>
      <c r="F33" s="19">
        <v>0</v>
      </c>
      <c r="G33" s="19">
        <v>31.9</v>
      </c>
      <c r="H33" s="19">
        <f t="shared" si="1"/>
        <v>31.9</v>
      </c>
      <c r="I33" s="19">
        <v>0</v>
      </c>
      <c r="J33" s="19">
        <v>31.9</v>
      </c>
      <c r="K33" s="19">
        <f t="shared" si="2"/>
        <v>31.9</v>
      </c>
      <c r="L33" s="19">
        <v>0</v>
      </c>
      <c r="M33" s="19">
        <v>39.3</v>
      </c>
      <c r="N33" s="19">
        <f t="shared" si="3"/>
        <v>39.3</v>
      </c>
      <c r="O33" s="19">
        <v>0</v>
      </c>
      <c r="P33" s="19">
        <v>0</v>
      </c>
      <c r="Q33" s="35">
        <f t="shared" si="4"/>
        <v>0</v>
      </c>
    </row>
    <row r="34" spans="1:17" ht="10.5" customHeight="1" thickBot="1">
      <c r="A34" s="29"/>
      <c r="B34" s="28" t="s">
        <v>64</v>
      </c>
      <c r="C34" s="30">
        <f aca="true" t="shared" si="5" ref="C34:M34">SUM(C7:C33)</f>
        <v>13063.130000000001</v>
      </c>
      <c r="D34" s="30">
        <f t="shared" si="5"/>
        <v>17368.000000000004</v>
      </c>
      <c r="E34" s="30">
        <f t="shared" si="5"/>
        <v>4304.87</v>
      </c>
      <c r="F34" s="30">
        <f t="shared" si="5"/>
        <v>3285.8800000000006</v>
      </c>
      <c r="G34" s="30">
        <f t="shared" si="5"/>
        <v>4074.500000000001</v>
      </c>
      <c r="H34" s="30">
        <f t="shared" si="5"/>
        <v>788.62</v>
      </c>
      <c r="I34" s="30">
        <f t="shared" si="5"/>
        <v>979.2200000000001</v>
      </c>
      <c r="J34" s="30">
        <f t="shared" si="5"/>
        <v>1072.6000000000001</v>
      </c>
      <c r="K34" s="30">
        <f t="shared" si="5"/>
        <v>93.38000000000004</v>
      </c>
      <c r="L34" s="30">
        <f t="shared" si="5"/>
        <v>9369.250000000002</v>
      </c>
      <c r="M34" s="30">
        <f t="shared" si="5"/>
        <v>12992.500000000002</v>
      </c>
      <c r="N34" s="30">
        <v>3623.2</v>
      </c>
      <c r="O34" s="30">
        <f>SUM(O7:O33)</f>
        <v>421.83000000000004</v>
      </c>
      <c r="P34" s="30">
        <f>SUM(P7:P33)</f>
        <v>321.99999999999994</v>
      </c>
      <c r="Q34" s="31">
        <f>SUM(Q7:Q33)</f>
        <v>-99.83000000000004</v>
      </c>
    </row>
    <row r="35" spans="3:17" ht="11.25">
      <c r="C35" s="2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</row>
    <row r="36" spans="3:17" ht="11.25">
      <c r="C36" s="2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</row>
    <row r="37" spans="3:17" ht="11.25">
      <c r="C37" s="2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</row>
    <row r="38" spans="4:17" ht="11.25">
      <c r="D38" s="19"/>
      <c r="E38" s="19"/>
      <c r="F38" s="33"/>
      <c r="G38" s="19"/>
      <c r="H38" s="19"/>
      <c r="I38" s="33"/>
      <c r="J38" s="33"/>
      <c r="K38" s="19"/>
      <c r="L38" s="19"/>
      <c r="M38" s="19"/>
      <c r="N38" s="19"/>
      <c r="O38" s="19"/>
      <c r="P38" s="19"/>
      <c r="Q38" s="19"/>
    </row>
    <row r="39" spans="4:17" ht="11.25">
      <c r="D39" s="19"/>
      <c r="E39" s="19"/>
      <c r="F39" s="33"/>
      <c r="G39" s="19"/>
      <c r="H39" s="19"/>
      <c r="I39" s="33"/>
      <c r="J39" s="33"/>
      <c r="K39" s="19"/>
      <c r="L39" s="19"/>
      <c r="M39" s="19"/>
      <c r="N39" s="19"/>
      <c r="O39" s="19"/>
      <c r="P39" s="19"/>
      <c r="Q39" s="19"/>
    </row>
    <row r="40" spans="4:17" ht="11.25">
      <c r="D40" s="19"/>
      <c r="E40" s="19"/>
      <c r="F40" s="33"/>
      <c r="G40" s="19"/>
      <c r="H40" s="19"/>
      <c r="I40" s="33"/>
      <c r="J40" s="33"/>
      <c r="K40" s="33"/>
      <c r="L40" s="33"/>
      <c r="M40" s="33"/>
      <c r="N40" s="33"/>
      <c r="O40" s="33"/>
      <c r="P40" s="33"/>
      <c r="Q40" s="33"/>
    </row>
    <row r="41" spans="4:17" ht="11.25">
      <c r="D41" s="19"/>
      <c r="E41" s="19"/>
      <c r="F41" s="33"/>
      <c r="G41" s="19"/>
      <c r="H41" s="19"/>
      <c r="I41" s="33"/>
      <c r="J41" s="33"/>
      <c r="K41" s="33"/>
      <c r="L41" s="33"/>
      <c r="M41" s="33"/>
      <c r="N41" s="33"/>
      <c r="O41" s="33"/>
      <c r="P41" s="33"/>
      <c r="Q41" s="33"/>
    </row>
    <row r="42" spans="4:17" ht="11.25">
      <c r="D42" s="19"/>
      <c r="E42" s="19"/>
      <c r="F42" s="33"/>
      <c r="G42" s="19"/>
      <c r="H42" s="19"/>
      <c r="I42" s="33"/>
      <c r="J42" s="33"/>
      <c r="K42" s="33"/>
      <c r="L42" s="33"/>
      <c r="M42" s="33"/>
      <c r="N42" s="33"/>
      <c r="O42" s="33"/>
      <c r="P42" s="33"/>
      <c r="Q42" s="33"/>
    </row>
    <row r="43" spans="4:17" ht="11.25">
      <c r="D43" s="19"/>
      <c r="E43" s="19"/>
      <c r="F43" s="33"/>
      <c r="G43" s="19"/>
      <c r="H43" s="19"/>
      <c r="I43" s="33"/>
      <c r="J43" s="33"/>
      <c r="K43" s="33"/>
      <c r="L43" s="33"/>
      <c r="M43" s="33"/>
      <c r="N43" s="33"/>
      <c r="O43" s="33"/>
      <c r="P43" s="33"/>
      <c r="Q43" s="33"/>
    </row>
    <row r="44" spans="4:17" ht="11.25">
      <c r="D44" s="19"/>
      <c r="E44" s="19"/>
      <c r="F44" s="33"/>
      <c r="G44" s="19"/>
      <c r="H44" s="19"/>
      <c r="I44" s="33"/>
      <c r="J44" s="33"/>
      <c r="K44" s="33"/>
      <c r="L44" s="33"/>
      <c r="M44" s="33"/>
      <c r="N44" s="33"/>
      <c r="O44" s="33"/>
      <c r="P44" s="33"/>
      <c r="Q44" s="33"/>
    </row>
    <row r="45" spans="4:17" ht="11.25">
      <c r="D45" s="19"/>
      <c r="E45" s="19"/>
      <c r="F45" s="33"/>
      <c r="G45" s="19"/>
      <c r="H45" s="19"/>
      <c r="I45" s="33"/>
      <c r="J45" s="33"/>
      <c r="K45" s="33"/>
      <c r="L45" s="33"/>
      <c r="M45" s="33"/>
      <c r="N45" s="33"/>
      <c r="O45" s="33"/>
      <c r="P45" s="33"/>
      <c r="Q45" s="33"/>
    </row>
    <row r="46" spans="4:17" ht="11.25">
      <c r="D46" s="19"/>
      <c r="E46" s="19"/>
      <c r="F46" s="33"/>
      <c r="G46" s="19"/>
      <c r="H46" s="19"/>
      <c r="I46" s="33"/>
      <c r="J46" s="33"/>
      <c r="K46" s="33"/>
      <c r="L46" s="33"/>
      <c r="M46" s="33"/>
      <c r="N46" s="33"/>
      <c r="O46" s="33"/>
      <c r="P46" s="33"/>
      <c r="Q46" s="33"/>
    </row>
    <row r="47" spans="4:17" ht="11.25">
      <c r="D47" s="19"/>
      <c r="E47" s="19"/>
      <c r="F47" s="33"/>
      <c r="G47" s="19"/>
      <c r="H47" s="19"/>
      <c r="I47" s="33"/>
      <c r="J47" s="33"/>
      <c r="K47" s="33"/>
      <c r="L47" s="33"/>
      <c r="M47" s="33"/>
      <c r="N47" s="33"/>
      <c r="O47" s="33"/>
      <c r="P47" s="33"/>
      <c r="Q47" s="33"/>
    </row>
    <row r="48" spans="4:17" ht="11.25">
      <c r="D48" s="19"/>
      <c r="E48" s="19"/>
      <c r="F48" s="33"/>
      <c r="G48" s="19"/>
      <c r="H48" s="19"/>
      <c r="I48" s="33"/>
      <c r="J48" s="33"/>
      <c r="K48" s="33"/>
      <c r="L48" s="33"/>
      <c r="M48" s="33"/>
      <c r="N48" s="33"/>
      <c r="O48" s="33"/>
      <c r="P48" s="33"/>
      <c r="Q48" s="33"/>
    </row>
    <row r="49" spans="4:17" ht="11.25">
      <c r="D49" s="19"/>
      <c r="E49" s="19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</row>
    <row r="50" spans="4:17" ht="11.25">
      <c r="D50" s="19"/>
      <c r="E50" s="19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</row>
    <row r="51" spans="4:17" ht="11.25">
      <c r="D51" s="19"/>
      <c r="E51" s="19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</row>
    <row r="52" spans="4:17" ht="11.25">
      <c r="D52" s="19"/>
      <c r="E52" s="19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</row>
    <row r="53" spans="4:17" ht="11.25">
      <c r="D53" s="19"/>
      <c r="E53" s="19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</row>
    <row r="54" spans="4:17" ht="11.25"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</row>
    <row r="55" spans="4:17" ht="11.25"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</row>
    <row r="56" spans="4:17" ht="11.25"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</row>
    <row r="57" spans="4:17" ht="11.25"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</row>
    <row r="58" spans="4:17" ht="11.25"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</row>
    <row r="59" spans="4:17" ht="11.25"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</row>
    <row r="60" spans="4:17" ht="11.25"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</row>
    <row r="61" spans="4:17" ht="11.25"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</row>
    <row r="62" spans="4:17" ht="11.25"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</row>
    <row r="63" spans="4:17" ht="11.25"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spans="4:17" ht="11.25"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</row>
    <row r="65" spans="4:17" ht="11.25"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</row>
    <row r="66" spans="4:17" ht="11.25"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</row>
    <row r="67" spans="4:17" ht="11.25"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</row>
    <row r="68" spans="4:17" ht="11.25"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</row>
    <row r="69" spans="4:17" ht="11.25"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</row>
    <row r="70" spans="4:17" ht="11.25"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</row>
    <row r="71" spans="4:17" ht="11.25"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</row>
    <row r="72" spans="4:17" ht="11.25"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</row>
    <row r="73" spans="4:17" ht="11.25"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</row>
    <row r="74" spans="4:17" ht="11.25"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</row>
    <row r="75" spans="4:17" ht="11.25"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</row>
    <row r="76" spans="4:17" ht="11.25"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</row>
    <row r="77" spans="4:17" ht="11.25"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</row>
    <row r="78" spans="4:17" ht="11.25"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</row>
    <row r="79" spans="4:17" ht="11.25"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</row>
    <row r="80" spans="4:17" ht="11.25"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</row>
    <row r="81" spans="4:17" ht="11.25"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</row>
    <row r="82" spans="4:17" ht="11.25"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</row>
    <row r="83" spans="4:17" ht="11.25"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</row>
    <row r="84" spans="4:17" ht="11.25"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</row>
    <row r="85" spans="4:17" ht="11.25"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</row>
    <row r="86" spans="4:17" ht="11.25"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</row>
    <row r="87" spans="4:17" ht="11.25"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</row>
    <row r="88" spans="4:17" ht="11.25"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</row>
    <row r="89" spans="4:17" ht="11.25"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</row>
    <row r="90" spans="4:17" ht="11.25"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</row>
    <row r="91" spans="4:17" ht="11.25"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</row>
    <row r="92" spans="4:17" ht="11.25"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</row>
    <row r="93" spans="4:17" ht="11.25"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</row>
    <row r="94" spans="4:17" ht="11.25"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</row>
    <row r="95" spans="4:17" ht="11.25"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</row>
    <row r="96" spans="4:17" ht="11.25"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</row>
    <row r="97" spans="4:17" ht="11.25"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</row>
    <row r="98" spans="4:17" ht="11.25"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</row>
    <row r="99" spans="4:17" ht="11.25"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</row>
    <row r="100" spans="4:17" ht="11.25"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</row>
    <row r="101" spans="4:17" ht="11.25"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</row>
    <row r="102" spans="4:17" ht="11.25"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</row>
    <row r="103" spans="4:17" ht="11.25"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</row>
    <row r="104" spans="4:17" ht="11.25"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</row>
    <row r="105" spans="4:17" ht="11.25"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</row>
    <row r="106" spans="4:17" ht="11.25"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</row>
    <row r="107" spans="4:17" ht="11.25"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</row>
    <row r="108" spans="4:17" ht="11.25"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</row>
    <row r="109" spans="4:17" ht="11.25"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</row>
    <row r="110" spans="4:17" ht="11.25"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</row>
    <row r="111" spans="4:17" ht="11.25"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</row>
    <row r="112" spans="4:17" ht="11.25"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</row>
    <row r="113" spans="4:17" ht="11.25"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</row>
    <row r="114" spans="4:17" ht="11.25"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</row>
    <row r="115" spans="4:17" ht="11.25"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</row>
    <row r="116" spans="4:17" ht="11.25"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</row>
    <row r="117" spans="4:17" ht="11.25"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</row>
    <row r="118" spans="4:17" ht="11.25"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</row>
    <row r="119" spans="4:17" ht="11.25"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</row>
    <row r="120" spans="4:17" ht="11.25"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</row>
    <row r="121" spans="4:17" ht="11.25"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</row>
    <row r="122" spans="4:17" ht="11.25"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</row>
    <row r="123" spans="4:17" ht="11.25"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</row>
    <row r="124" spans="4:17" ht="11.25"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</row>
    <row r="125" spans="4:17" ht="11.25"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</row>
    <row r="126" spans="4:17" ht="11.25"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</row>
  </sheetData>
  <mergeCells count="3">
    <mergeCell ref="O5:U5"/>
    <mergeCell ref="L4:N4"/>
    <mergeCell ref="L5:N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theAmok</cp:lastModifiedBy>
  <cp:lastPrinted>2002-09-20T09:39:15Z</cp:lastPrinted>
  <dcterms:created xsi:type="dcterms:W3CDTF">1999-06-03T07:04:38Z</dcterms:created>
  <dcterms:modified xsi:type="dcterms:W3CDTF">2002-12-12T08:32:12Z</dcterms:modified>
  <cp:category/>
  <cp:version/>
  <cp:contentType/>
  <cp:contentStatus/>
</cp:coreProperties>
</file>