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<sst xmlns="http://schemas.openxmlformats.org/spreadsheetml/2006/main" count="73" uniqueCount="68">
  <si>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</si>
  <si>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</si>
  <si>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</si>
  <si>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</si>
  <si>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</si>
  <si>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</si>
  <si>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</si>
  <si>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</si>
  <si>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</si>
  <si>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</si>
  <si>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</si>
  <si>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</si>
  <si>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</si>
  <si>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</si>
  <si>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</si>
  <si>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</si>
  <si>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</si>
  <si>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</si>
  <si>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</si>
  <si>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</si>
  <si>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</si>
  <si>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</si>
  <si>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</si>
  <si>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</si>
  <si>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</si>
  <si>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</si>
  <si>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</si>
  <si>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</si>
  <si>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</si>
  <si>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</si>
  <si>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</si>
  <si>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</si>
  <si>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</si>
  <si>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</si>
  <si>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</si>
  <si>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</si>
  <si>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</si>
  <si>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</si>
  <si>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</si>
  <si>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</si>
  <si>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</si>
  <si>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</si>
  <si>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</si>
  <si>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</si>
  <si>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</si>
  <si>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</si>
  <si>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</si>
  <si>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</si>
  <si>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</si>
  <si>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</si>
  <si>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</si>
  <si>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</si>
  <si>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</si>
  <si>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</si>
  <si>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</si>
  <si>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22</t>
  </si>
  <si>
    <t>Усього:</t>
  </si>
  <si>
    <t xml:space="preserve">     з них:</t>
  </si>
  <si>
    <t>Кошти  (усього,  тис. грн.)</t>
  </si>
  <si>
    <t>№№ п/п</t>
  </si>
  <si>
    <t xml:space="preserve">Найменування областей </t>
  </si>
  <si>
    <t>з інших джерел</t>
  </si>
  <si>
    <t xml:space="preserve">від платних послуг </t>
  </si>
  <si>
    <t>у т.ч. на комплектування фондів</t>
  </si>
  <si>
    <t>з бюджету</t>
  </si>
  <si>
    <t xml:space="preserve"> у тому числі                            </t>
  </si>
  <si>
    <t>Надходження</t>
  </si>
  <si>
    <t>позабюджетні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</si>
</sst>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\ &quot;грн.&quot;"/>
    <numFmt numFmtId="174" formatCode="0.000"/>
  </numFmts>
  <fonts count="9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2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172" fontId="3" fillId="0" borderId="6" xfId="0" applyNumberFormat="1" applyFont="1" applyBorder="1" applyAlignment="1">
      <alignment/>
    </xf>
    <xf numFmtId="172" fontId="3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72" fontId="6" fillId="0" borderId="6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3" fillId="0" borderId="6" xfId="0" applyNumberFormat="1" applyFont="1" applyBorder="1" applyAlignment="1">
      <alignment horizontal="right"/>
    </xf>
    <xf numFmtId="172" fontId="8" fillId="0" borderId="6" xfId="0" applyNumberFormat="1" applyFont="1" applyBorder="1" applyAlignment="1">
      <alignment/>
    </xf>
    <xf numFmtId="172" fontId="8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172" fontId="5" fillId="0" borderId="5" xfId="0" applyNumberFormat="1" applyFont="1" applyBorder="1" applyAlignment="1">
      <alignment horizontal="right"/>
    </xf>
    <xf numFmtId="172" fontId="5" fillId="0" borderId="5" xfId="0" applyNumberFormat="1" applyFont="1" applyBorder="1" applyAlignment="1">
      <alignment/>
    </xf>
    <xf numFmtId="172" fontId="6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5" zoomScaleNormal="75" zoomScaleSheetLayoutView="75" workbookViewId="0" topLeftCell="E1">
      <selection activeCell="R9" sqref="R9"/>
    </sheetView>
  </sheetViews>
  <sheetFormatPr defaultColWidth="9.59765625" defaultRowHeight="12.75" customHeight="1"/>
  <cols>
    <col min="1" max="1" width="7.19921875" style="7" customWidth="1"/>
    <col min="2" max="2" width="29.3984375" style="7" customWidth="1"/>
    <col min="3" max="3" width="12.59765625" style="7" customWidth="1"/>
    <col min="4" max="4" width="14" style="7" customWidth="1"/>
    <col min="5" max="5" width="12" style="7" customWidth="1"/>
    <col min="6" max="6" width="13.3984375" style="7" customWidth="1"/>
    <col min="7" max="7" width="14.3984375" style="7" customWidth="1"/>
    <col min="8" max="8" width="13.19921875" style="7" customWidth="1"/>
    <col min="9" max="9" width="12.59765625" style="7" customWidth="1"/>
    <col min="10" max="10" width="11.59765625" style="7" customWidth="1"/>
    <col min="11" max="11" width="9.59765625" style="7" customWidth="1"/>
    <col min="12" max="13" width="13.19921875" style="7" customWidth="1"/>
    <col min="14" max="14" width="11" style="7" bestFit="1" customWidth="1"/>
    <col min="15" max="15" width="11" style="7" customWidth="1"/>
    <col min="16" max="16" width="11.19921875" style="79" customWidth="1"/>
    <col min="17" max="17" width="11.3984375" style="7" customWidth="1"/>
    <col min="18" max="18" width="16" style="7" customWidth="1"/>
    <col min="19" max="19" width="10.59765625" style="7" customWidth="1"/>
    <col min="20" max="20" width="12.19921875" style="7" customWidth="1"/>
    <col min="21" max="16384" width="10" style="7" customWidth="1"/>
  </cols>
  <sheetData>
    <row r="1" spans="1:21" ht="12.75" customHeight="1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71"/>
      <c r="P1" s="72"/>
      <c r="Q1" s="65" t="s">
        <v>55</v>
      </c>
      <c r="R1" s="65"/>
      <c r="S1" s="65"/>
      <c r="T1" s="65"/>
      <c r="U1" s="1"/>
    </row>
    <row r="2" spans="1:2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6"/>
      <c r="R2" s="66"/>
      <c r="S2" s="66"/>
      <c r="T2" s="67"/>
      <c r="U2" s="18"/>
    </row>
    <row r="3" spans="1:21" ht="12.75" customHeight="1">
      <c r="A3" s="38" t="s">
        <v>59</v>
      </c>
      <c r="B3" s="41" t="s">
        <v>60</v>
      </c>
      <c r="C3" s="56" t="s">
        <v>66</v>
      </c>
      <c r="D3" s="57"/>
      <c r="E3" s="58"/>
      <c r="F3" s="37" t="s">
        <v>65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  <c r="U3" s="18"/>
    </row>
    <row r="4" spans="1:21" ht="12.75" customHeight="1">
      <c r="A4" s="39"/>
      <c r="B4" s="42"/>
      <c r="C4" s="59"/>
      <c r="D4" s="60"/>
      <c r="E4" s="61"/>
      <c r="F4" s="44" t="s">
        <v>64</v>
      </c>
      <c r="G4" s="45"/>
      <c r="H4" s="46"/>
      <c r="I4" s="50" t="s">
        <v>63</v>
      </c>
      <c r="J4" s="51"/>
      <c r="K4" s="52"/>
      <c r="L4" s="44" t="s">
        <v>67</v>
      </c>
      <c r="M4" s="45"/>
      <c r="N4" s="46"/>
      <c r="O4" s="37" t="s">
        <v>57</v>
      </c>
      <c r="P4" s="35"/>
      <c r="Q4" s="35"/>
      <c r="R4" s="35"/>
      <c r="S4" s="35"/>
      <c r="T4" s="36"/>
      <c r="U4" s="18"/>
    </row>
    <row r="5" spans="1:21" ht="12.75" customHeight="1">
      <c r="A5" s="39"/>
      <c r="B5" s="42"/>
      <c r="C5" s="62"/>
      <c r="D5" s="63"/>
      <c r="E5" s="64"/>
      <c r="F5" s="47"/>
      <c r="G5" s="48"/>
      <c r="H5" s="49"/>
      <c r="I5" s="53"/>
      <c r="J5" s="54"/>
      <c r="K5" s="55"/>
      <c r="L5" s="47"/>
      <c r="M5" s="48"/>
      <c r="N5" s="49"/>
      <c r="O5" s="69" t="s">
        <v>62</v>
      </c>
      <c r="P5" s="70"/>
      <c r="Q5" s="70"/>
      <c r="R5" s="37" t="s">
        <v>61</v>
      </c>
      <c r="S5" s="35"/>
      <c r="T5" s="36"/>
      <c r="U5" s="18"/>
    </row>
    <row r="6" spans="1:20" ht="12.75" customHeight="1">
      <c r="A6" s="40"/>
      <c r="B6" s="43"/>
      <c r="C6" s="3">
        <v>2004</v>
      </c>
      <c r="D6" s="3">
        <v>2005</v>
      </c>
      <c r="E6" s="3" t="s">
        <v>0</v>
      </c>
      <c r="F6" s="3">
        <v>2004</v>
      </c>
      <c r="G6" s="3">
        <v>2005</v>
      </c>
      <c r="H6" s="3" t="s">
        <v>0</v>
      </c>
      <c r="I6" s="3">
        <v>2004</v>
      </c>
      <c r="J6" s="3">
        <v>2005</v>
      </c>
      <c r="K6" s="3" t="s">
        <v>0</v>
      </c>
      <c r="L6" s="3">
        <v>2004</v>
      </c>
      <c r="M6" s="3">
        <v>2005</v>
      </c>
      <c r="N6" s="3" t="s">
        <v>0</v>
      </c>
      <c r="O6" s="3">
        <v>2004</v>
      </c>
      <c r="P6" s="3">
        <v>2005</v>
      </c>
      <c r="Q6" s="34" t="s">
        <v>0</v>
      </c>
      <c r="R6" s="3">
        <v>2004</v>
      </c>
      <c r="S6" s="3">
        <v>2005</v>
      </c>
      <c r="T6" s="3" t="s">
        <v>0</v>
      </c>
    </row>
    <row r="7" spans="1:24" ht="12.75" customHeight="1">
      <c r="A7" s="2" t="s">
        <v>1</v>
      </c>
      <c r="B7" s="4" t="s">
        <v>2</v>
      </c>
      <c r="C7" s="20">
        <v>8849.2</v>
      </c>
      <c r="D7" s="20">
        <v>14750.9</v>
      </c>
      <c r="E7" s="5">
        <f>D7-C7</f>
        <v>5901.699999999999</v>
      </c>
      <c r="F7" s="21">
        <v>8541.3</v>
      </c>
      <c r="G7" s="21">
        <v>14425.4</v>
      </c>
      <c r="H7" s="6">
        <f>G7-F7</f>
        <v>5884.1</v>
      </c>
      <c r="I7" s="23">
        <v>1212</v>
      </c>
      <c r="J7" s="23">
        <v>1098</v>
      </c>
      <c r="K7" s="6">
        <f>J7-I7</f>
        <v>-114</v>
      </c>
      <c r="L7" s="5">
        <f>O7+R7</f>
        <v>273.6</v>
      </c>
      <c r="M7" s="5">
        <f>SUM(P7,S7)</f>
        <v>325.5</v>
      </c>
      <c r="N7" s="5">
        <f>M7-L7</f>
        <v>51.89999999999998</v>
      </c>
      <c r="O7" s="21">
        <v>103.2</v>
      </c>
      <c r="P7" s="73">
        <v>107.4</v>
      </c>
      <c r="Q7" s="5">
        <f>P7-O7</f>
        <v>4.200000000000003</v>
      </c>
      <c r="R7" s="28">
        <v>170.4</v>
      </c>
      <c r="S7" s="28">
        <v>218.1</v>
      </c>
      <c r="T7" s="8">
        <f>S7-R7</f>
        <v>47.69999999999999</v>
      </c>
      <c r="V7" s="5"/>
      <c r="W7" s="5"/>
      <c r="X7" s="5"/>
    </row>
    <row r="8" spans="1:24" ht="12.75" customHeight="1">
      <c r="A8" s="2" t="s">
        <v>3</v>
      </c>
      <c r="B8" s="2" t="s">
        <v>4</v>
      </c>
      <c r="C8" s="21">
        <v>5600.1</v>
      </c>
      <c r="D8" s="21">
        <v>9181.9</v>
      </c>
      <c r="E8" s="5">
        <f aca="true" t="shared" si="0" ref="E8:E33">D8-C8</f>
        <v>3581.7999999999993</v>
      </c>
      <c r="F8" s="21">
        <v>5159.8</v>
      </c>
      <c r="G8" s="21">
        <v>8760.6</v>
      </c>
      <c r="H8" s="6">
        <f aca="true" t="shared" si="1" ref="H8:H33">G8-F8</f>
        <v>3600.8</v>
      </c>
      <c r="I8" s="27">
        <v>592.2</v>
      </c>
      <c r="J8" s="27">
        <v>665.9</v>
      </c>
      <c r="K8" s="6">
        <f aca="true" t="shared" si="2" ref="K8:K33">J8-I8</f>
        <v>73.69999999999993</v>
      </c>
      <c r="L8" s="5">
        <f aca="true" t="shared" si="3" ref="L8:L33">O8+R8</f>
        <v>440.3</v>
      </c>
      <c r="M8" s="5">
        <f aca="true" t="shared" si="4" ref="M8:M33">SUM(P8,S8)</f>
        <v>421.3</v>
      </c>
      <c r="N8" s="5">
        <f aca="true" t="shared" si="5" ref="N8:N33">M8-L8</f>
        <v>-19</v>
      </c>
      <c r="O8" s="21">
        <v>291.8</v>
      </c>
      <c r="P8" s="73">
        <v>387.3</v>
      </c>
      <c r="Q8" s="5">
        <f aca="true" t="shared" si="6" ref="Q8:Q33">P8-O8</f>
        <v>95.5</v>
      </c>
      <c r="R8" s="28">
        <v>148.5</v>
      </c>
      <c r="S8" s="6">
        <v>34</v>
      </c>
      <c r="T8" s="9">
        <f aca="true" t="shared" si="7" ref="T8:T33">S8-R8</f>
        <v>-114.5</v>
      </c>
      <c r="V8" s="5"/>
      <c r="W8" s="5"/>
      <c r="X8" s="5"/>
    </row>
    <row r="9" spans="1:24" ht="12.75" customHeight="1">
      <c r="A9" s="2" t="s">
        <v>5</v>
      </c>
      <c r="B9" s="2" t="s">
        <v>6</v>
      </c>
      <c r="C9" s="21">
        <v>14086.3</v>
      </c>
      <c r="D9" s="21">
        <v>21778.8</v>
      </c>
      <c r="E9" s="5">
        <f t="shared" si="0"/>
        <v>7692.5</v>
      </c>
      <c r="F9" s="21">
        <v>14086.3</v>
      </c>
      <c r="G9" s="21">
        <v>20790.2</v>
      </c>
      <c r="H9" s="6">
        <f t="shared" si="1"/>
        <v>6703.9000000000015</v>
      </c>
      <c r="I9" s="21">
        <v>2804.9</v>
      </c>
      <c r="J9" s="21">
        <v>3423</v>
      </c>
      <c r="K9" s="6">
        <f t="shared" si="2"/>
        <v>618.0999999999999</v>
      </c>
      <c r="L9" s="5">
        <f t="shared" si="3"/>
        <v>756.9000000000001</v>
      </c>
      <c r="M9" s="5">
        <f t="shared" si="4"/>
        <v>988.6</v>
      </c>
      <c r="N9" s="5">
        <f t="shared" si="5"/>
        <v>231.69999999999993</v>
      </c>
      <c r="O9" s="21">
        <v>469.6</v>
      </c>
      <c r="P9" s="73">
        <v>574.7</v>
      </c>
      <c r="Q9" s="5">
        <f t="shared" si="6"/>
        <v>105.10000000000002</v>
      </c>
      <c r="R9" s="6">
        <v>287.3</v>
      </c>
      <c r="S9" s="6">
        <v>413.9</v>
      </c>
      <c r="T9" s="9">
        <f t="shared" si="7"/>
        <v>126.59999999999997</v>
      </c>
      <c r="V9" s="5"/>
      <c r="W9" s="5"/>
      <c r="X9" s="5"/>
    </row>
    <row r="10" spans="1:24" ht="12.75" customHeight="1">
      <c r="A10" s="2" t="s">
        <v>7</v>
      </c>
      <c r="B10" s="2" t="s">
        <v>8</v>
      </c>
      <c r="C10" s="22">
        <v>16587.4</v>
      </c>
      <c r="D10" s="22">
        <v>24637.3</v>
      </c>
      <c r="E10" s="5">
        <f t="shared" si="0"/>
        <v>8049.899999999998</v>
      </c>
      <c r="F10" s="21">
        <v>15327.9</v>
      </c>
      <c r="G10" s="21">
        <v>23286.4</v>
      </c>
      <c r="H10" s="6">
        <f t="shared" si="1"/>
        <v>7958.500000000002</v>
      </c>
      <c r="I10" s="21">
        <v>1995.4</v>
      </c>
      <c r="J10" s="21">
        <v>2745.7</v>
      </c>
      <c r="K10" s="6">
        <f t="shared" si="2"/>
        <v>750.2999999999997</v>
      </c>
      <c r="L10" s="5">
        <f t="shared" si="3"/>
        <v>1259.5</v>
      </c>
      <c r="M10" s="5">
        <f t="shared" si="4"/>
        <v>1350.9</v>
      </c>
      <c r="N10" s="5">
        <f t="shared" si="5"/>
        <v>91.40000000000009</v>
      </c>
      <c r="O10" s="21">
        <v>770.2</v>
      </c>
      <c r="P10" s="73">
        <v>950.6</v>
      </c>
      <c r="Q10" s="5">
        <f t="shared" si="6"/>
        <v>180.39999999999998</v>
      </c>
      <c r="R10" s="28">
        <v>489.3</v>
      </c>
      <c r="S10" s="28">
        <v>400.3</v>
      </c>
      <c r="T10" s="9">
        <f t="shared" si="7"/>
        <v>-89</v>
      </c>
      <c r="V10" s="5"/>
      <c r="W10" s="5"/>
      <c r="X10" s="5"/>
    </row>
    <row r="11" spans="1:24" ht="12.75" customHeight="1">
      <c r="A11" s="2" t="s">
        <v>9</v>
      </c>
      <c r="B11" s="2" t="s">
        <v>10</v>
      </c>
      <c r="C11" s="23">
        <v>5904.7</v>
      </c>
      <c r="D11" s="23">
        <v>9832.6</v>
      </c>
      <c r="E11" s="5">
        <f t="shared" si="0"/>
        <v>3927.9000000000005</v>
      </c>
      <c r="F11" s="21">
        <v>5417.6</v>
      </c>
      <c r="G11" s="21">
        <v>9380.3</v>
      </c>
      <c r="H11" s="6">
        <f t="shared" si="1"/>
        <v>3962.699999999999</v>
      </c>
      <c r="I11" s="21">
        <v>438.8</v>
      </c>
      <c r="J11" s="21">
        <v>476.9</v>
      </c>
      <c r="K11" s="6">
        <f t="shared" si="2"/>
        <v>38.099999999999966</v>
      </c>
      <c r="L11" s="5">
        <f t="shared" si="3"/>
        <v>487.1</v>
      </c>
      <c r="M11" s="5">
        <f t="shared" si="4"/>
        <v>452.29999999999995</v>
      </c>
      <c r="N11" s="5">
        <f t="shared" si="5"/>
        <v>-34.80000000000007</v>
      </c>
      <c r="O11" s="21">
        <v>296.1</v>
      </c>
      <c r="P11" s="73">
        <v>353.4</v>
      </c>
      <c r="Q11" s="5">
        <f t="shared" si="6"/>
        <v>57.299999999999955</v>
      </c>
      <c r="R11" s="6">
        <v>191</v>
      </c>
      <c r="S11" s="6">
        <v>98.9</v>
      </c>
      <c r="T11" s="9">
        <f t="shared" si="7"/>
        <v>-92.1</v>
      </c>
      <c r="V11" s="5"/>
      <c r="W11" s="5"/>
      <c r="X11" s="5"/>
    </row>
    <row r="12" spans="1:24" ht="12.75" customHeight="1">
      <c r="A12" s="2" t="s">
        <v>11</v>
      </c>
      <c r="B12" s="2" t="s">
        <v>12</v>
      </c>
      <c r="C12" s="21">
        <v>5345.1</v>
      </c>
      <c r="D12" s="21">
        <v>8615.8</v>
      </c>
      <c r="E12" s="5">
        <f t="shared" si="0"/>
        <v>3270.699999999999</v>
      </c>
      <c r="F12" s="21">
        <v>5126</v>
      </c>
      <c r="G12" s="21">
        <v>8383.5</v>
      </c>
      <c r="H12" s="6">
        <f t="shared" si="1"/>
        <v>3257.5</v>
      </c>
      <c r="I12" s="21">
        <v>261.8</v>
      </c>
      <c r="J12" s="21">
        <v>197.7</v>
      </c>
      <c r="K12" s="6">
        <f t="shared" si="2"/>
        <v>-64.10000000000002</v>
      </c>
      <c r="L12" s="5">
        <f t="shared" si="3"/>
        <v>219.10000000000002</v>
      </c>
      <c r="M12" s="5">
        <f t="shared" si="4"/>
        <v>232.3</v>
      </c>
      <c r="N12" s="5">
        <f t="shared" si="5"/>
        <v>13.199999999999989</v>
      </c>
      <c r="O12" s="21">
        <v>94.2</v>
      </c>
      <c r="P12" s="73">
        <v>113.1</v>
      </c>
      <c r="Q12" s="5">
        <f t="shared" si="6"/>
        <v>18.89999999999999</v>
      </c>
      <c r="R12" s="29">
        <v>124.9</v>
      </c>
      <c r="S12" s="29">
        <v>119.2</v>
      </c>
      <c r="T12" s="9">
        <f t="shared" si="7"/>
        <v>-5.700000000000003</v>
      </c>
      <c r="V12" s="5"/>
      <c r="W12" s="5"/>
      <c r="X12" s="5"/>
    </row>
    <row r="13" spans="1:24" ht="12.75" customHeight="1">
      <c r="A13" s="2" t="s">
        <v>13</v>
      </c>
      <c r="B13" s="2" t="s">
        <v>14</v>
      </c>
      <c r="C13" s="21">
        <v>8163.9</v>
      </c>
      <c r="D13" s="21">
        <v>12798.8</v>
      </c>
      <c r="E13" s="5">
        <f t="shared" si="0"/>
        <v>4634.9</v>
      </c>
      <c r="F13" s="21">
        <v>7518.9</v>
      </c>
      <c r="G13" s="21">
        <v>11795.5</v>
      </c>
      <c r="H13" s="6">
        <f t="shared" si="1"/>
        <v>4276.6</v>
      </c>
      <c r="I13" s="21">
        <v>1395.3</v>
      </c>
      <c r="J13" s="21">
        <v>1478.5</v>
      </c>
      <c r="K13" s="6">
        <f t="shared" si="2"/>
        <v>83.20000000000005</v>
      </c>
      <c r="L13" s="5">
        <f t="shared" si="3"/>
        <v>645</v>
      </c>
      <c r="M13" s="5">
        <f t="shared" si="4"/>
        <v>1003.3</v>
      </c>
      <c r="N13" s="5">
        <f t="shared" si="5"/>
        <v>358.29999999999995</v>
      </c>
      <c r="O13" s="21">
        <v>339.4</v>
      </c>
      <c r="P13" s="73">
        <v>375.3</v>
      </c>
      <c r="Q13" s="5">
        <f t="shared" si="6"/>
        <v>35.900000000000034</v>
      </c>
      <c r="R13" s="29">
        <v>305.6</v>
      </c>
      <c r="S13" s="29">
        <v>628</v>
      </c>
      <c r="T13" s="9">
        <f t="shared" si="7"/>
        <v>322.4</v>
      </c>
      <c r="V13" s="5"/>
      <c r="W13" s="5"/>
      <c r="X13" s="5"/>
    </row>
    <row r="14" spans="1:24" ht="12.75" customHeight="1">
      <c r="A14" s="2" t="s">
        <v>15</v>
      </c>
      <c r="B14" s="2" t="s">
        <v>16</v>
      </c>
      <c r="C14" s="21">
        <v>7739.58</v>
      </c>
      <c r="D14" s="21">
        <v>12462.5</v>
      </c>
      <c r="E14" s="5">
        <f t="shared" si="0"/>
        <v>4722.92</v>
      </c>
      <c r="F14" s="21">
        <v>7124.59</v>
      </c>
      <c r="G14" s="21">
        <v>11804.3</v>
      </c>
      <c r="H14" s="6">
        <f t="shared" si="1"/>
        <v>4679.709999999999</v>
      </c>
      <c r="I14" s="21">
        <v>460.38</v>
      </c>
      <c r="J14" s="21">
        <v>667.3</v>
      </c>
      <c r="K14" s="6">
        <f t="shared" si="2"/>
        <v>206.91999999999996</v>
      </c>
      <c r="L14" s="5">
        <f t="shared" si="3"/>
        <v>615</v>
      </c>
      <c r="M14" s="5">
        <f t="shared" si="4"/>
        <v>658.2</v>
      </c>
      <c r="N14" s="5">
        <f t="shared" si="5"/>
        <v>43.200000000000045</v>
      </c>
      <c r="O14" s="21">
        <v>194.5</v>
      </c>
      <c r="P14" s="73">
        <v>254.9</v>
      </c>
      <c r="Q14" s="5">
        <f t="shared" si="6"/>
        <v>60.400000000000006</v>
      </c>
      <c r="R14" s="29">
        <v>420.5</v>
      </c>
      <c r="S14" s="29">
        <v>403.3</v>
      </c>
      <c r="T14" s="9">
        <f t="shared" si="7"/>
        <v>-17.19999999999999</v>
      </c>
      <c r="V14" s="5"/>
      <c r="W14" s="5"/>
      <c r="X14" s="5"/>
    </row>
    <row r="15" spans="1:24" ht="12.75" customHeight="1">
      <c r="A15" s="2" t="s">
        <v>17</v>
      </c>
      <c r="B15" s="2" t="s">
        <v>18</v>
      </c>
      <c r="C15" s="21">
        <v>8492</v>
      </c>
      <c r="D15" s="21">
        <v>13061.7</v>
      </c>
      <c r="E15" s="5">
        <f t="shared" si="0"/>
        <v>4569.700000000001</v>
      </c>
      <c r="F15" s="21">
        <v>8176.4</v>
      </c>
      <c r="G15" s="21">
        <v>12756.8</v>
      </c>
      <c r="H15" s="6">
        <f t="shared" si="1"/>
        <v>4580.4</v>
      </c>
      <c r="I15" s="21">
        <v>619.8</v>
      </c>
      <c r="J15" s="21">
        <v>941.8</v>
      </c>
      <c r="K15" s="6">
        <f t="shared" si="2"/>
        <v>322</v>
      </c>
      <c r="L15" s="5">
        <f t="shared" si="3"/>
        <v>315.6</v>
      </c>
      <c r="M15" s="5">
        <f t="shared" si="4"/>
        <v>304.9</v>
      </c>
      <c r="N15" s="5">
        <f t="shared" si="5"/>
        <v>-10.700000000000045</v>
      </c>
      <c r="O15" s="21">
        <v>202.1</v>
      </c>
      <c r="P15" s="73">
        <v>136.6</v>
      </c>
      <c r="Q15" s="5">
        <f t="shared" si="6"/>
        <v>-65.5</v>
      </c>
      <c r="R15" s="29">
        <v>113.5</v>
      </c>
      <c r="S15" s="29">
        <v>168.3</v>
      </c>
      <c r="T15" s="9">
        <f t="shared" si="7"/>
        <v>54.80000000000001</v>
      </c>
      <c r="V15" s="5"/>
      <c r="W15" s="5"/>
      <c r="X15" s="5"/>
    </row>
    <row r="16" spans="1:24" ht="12.75" customHeight="1">
      <c r="A16" s="2" t="s">
        <v>19</v>
      </c>
      <c r="B16" s="2" t="s">
        <v>20</v>
      </c>
      <c r="C16" s="21">
        <v>6620.7</v>
      </c>
      <c r="D16" s="21">
        <v>10295.1</v>
      </c>
      <c r="E16" s="5">
        <f t="shared" si="0"/>
        <v>3674.4000000000005</v>
      </c>
      <c r="F16" s="21">
        <v>5845.5</v>
      </c>
      <c r="G16" s="21">
        <v>9426.4</v>
      </c>
      <c r="H16" s="6">
        <f t="shared" si="1"/>
        <v>3580.8999999999996</v>
      </c>
      <c r="I16" s="22">
        <v>80.3</v>
      </c>
      <c r="J16" s="22">
        <v>211</v>
      </c>
      <c r="K16" s="6">
        <f t="shared" si="2"/>
        <v>130.7</v>
      </c>
      <c r="L16" s="5">
        <f t="shared" si="3"/>
        <v>775.2</v>
      </c>
      <c r="M16" s="5">
        <f t="shared" si="4"/>
        <v>868.8</v>
      </c>
      <c r="N16" s="5">
        <f t="shared" si="5"/>
        <v>93.59999999999991</v>
      </c>
      <c r="O16" s="26">
        <v>342.1</v>
      </c>
      <c r="P16" s="74">
        <v>378</v>
      </c>
      <c r="Q16" s="5">
        <f t="shared" si="6"/>
        <v>35.89999999999998</v>
      </c>
      <c r="R16" s="29">
        <v>433.1</v>
      </c>
      <c r="S16" s="29">
        <v>490.8</v>
      </c>
      <c r="T16" s="9">
        <f t="shared" si="7"/>
        <v>57.69999999999999</v>
      </c>
      <c r="V16" s="5"/>
      <c r="W16" s="5"/>
      <c r="X16" s="5"/>
    </row>
    <row r="17" spans="1:24" ht="12.75" customHeight="1">
      <c r="A17" s="2" t="s">
        <v>21</v>
      </c>
      <c r="B17" s="2" t="s">
        <v>22</v>
      </c>
      <c r="C17" s="21">
        <v>9530.9</v>
      </c>
      <c r="D17" s="21">
        <v>14988.2</v>
      </c>
      <c r="E17" s="5">
        <f t="shared" si="0"/>
        <v>5457.300000000001</v>
      </c>
      <c r="F17" s="21">
        <v>8286</v>
      </c>
      <c r="G17" s="21">
        <v>13399</v>
      </c>
      <c r="H17" s="6">
        <f t="shared" si="1"/>
        <v>5113</v>
      </c>
      <c r="I17" s="21">
        <v>472</v>
      </c>
      <c r="J17" s="21">
        <v>585</v>
      </c>
      <c r="K17" s="6">
        <f t="shared" si="2"/>
        <v>113</v>
      </c>
      <c r="L17" s="5">
        <f t="shared" si="3"/>
        <v>1244.9</v>
      </c>
      <c r="M17" s="5">
        <f t="shared" si="4"/>
        <v>1589.2</v>
      </c>
      <c r="N17" s="5">
        <f t="shared" si="5"/>
        <v>344.29999999999995</v>
      </c>
      <c r="O17" s="21">
        <v>207.9</v>
      </c>
      <c r="P17" s="73">
        <v>271</v>
      </c>
      <c r="Q17" s="5">
        <f t="shared" si="6"/>
        <v>63.099999999999994</v>
      </c>
      <c r="R17" s="29">
        <v>1037</v>
      </c>
      <c r="S17" s="29">
        <v>1318.2</v>
      </c>
      <c r="T17" s="9">
        <f t="shared" si="7"/>
        <v>281.20000000000005</v>
      </c>
      <c r="V17" s="5"/>
      <c r="W17" s="5"/>
      <c r="X17" s="5"/>
    </row>
    <row r="18" spans="1:24" ht="12.75" customHeight="1">
      <c r="A18" s="2" t="s">
        <v>23</v>
      </c>
      <c r="B18" s="2" t="s">
        <v>24</v>
      </c>
      <c r="C18" s="21">
        <v>10882.5</v>
      </c>
      <c r="D18" s="21">
        <v>16040.3</v>
      </c>
      <c r="E18" s="5">
        <f t="shared" si="0"/>
        <v>5157.799999999999</v>
      </c>
      <c r="F18" s="21">
        <v>10116</v>
      </c>
      <c r="G18" s="21">
        <v>14800</v>
      </c>
      <c r="H18" s="6">
        <f t="shared" si="1"/>
        <v>4684</v>
      </c>
      <c r="I18" s="21">
        <v>1403.9</v>
      </c>
      <c r="J18" s="21">
        <v>1448.2</v>
      </c>
      <c r="K18" s="6">
        <f t="shared" si="2"/>
        <v>44.299999999999955</v>
      </c>
      <c r="L18" s="5">
        <f t="shared" si="3"/>
        <v>766.5</v>
      </c>
      <c r="M18" s="5">
        <f t="shared" si="4"/>
        <v>1240.3</v>
      </c>
      <c r="N18" s="5">
        <f t="shared" si="5"/>
        <v>473.79999999999995</v>
      </c>
      <c r="O18" s="21">
        <v>418</v>
      </c>
      <c r="P18" s="73">
        <v>485</v>
      </c>
      <c r="Q18" s="5">
        <f t="shared" si="6"/>
        <v>67</v>
      </c>
      <c r="R18" s="29">
        <v>348.5</v>
      </c>
      <c r="S18" s="29">
        <v>755.3</v>
      </c>
      <c r="T18" s="9">
        <f t="shared" si="7"/>
        <v>406.79999999999995</v>
      </c>
      <c r="V18" s="5"/>
      <c r="W18" s="5"/>
      <c r="X18" s="5"/>
    </row>
    <row r="19" spans="1:24" ht="12.75" customHeight="1">
      <c r="A19" s="2" t="s">
        <v>25</v>
      </c>
      <c r="B19" s="2" t="s">
        <v>26</v>
      </c>
      <c r="C19" s="24">
        <v>11554.2</v>
      </c>
      <c r="D19" s="24">
        <v>19157</v>
      </c>
      <c r="E19" s="5">
        <f t="shared" si="0"/>
        <v>7602.799999999999</v>
      </c>
      <c r="F19" s="22">
        <v>11285.9</v>
      </c>
      <c r="G19" s="22">
        <v>18937.9</v>
      </c>
      <c r="H19" s="6">
        <f t="shared" si="1"/>
        <v>7652.000000000002</v>
      </c>
      <c r="I19" s="21">
        <v>860.9</v>
      </c>
      <c r="J19" s="21">
        <v>884</v>
      </c>
      <c r="K19" s="6">
        <f t="shared" si="2"/>
        <v>23.100000000000023</v>
      </c>
      <c r="L19" s="5">
        <f t="shared" si="3"/>
        <v>268.3</v>
      </c>
      <c r="M19" s="5">
        <f t="shared" si="4"/>
        <v>219.1</v>
      </c>
      <c r="N19" s="5">
        <f t="shared" si="5"/>
        <v>-49.20000000000002</v>
      </c>
      <c r="O19" s="21">
        <v>86.8</v>
      </c>
      <c r="P19" s="73">
        <v>107</v>
      </c>
      <c r="Q19" s="5">
        <f t="shared" si="6"/>
        <v>20.200000000000003</v>
      </c>
      <c r="R19" s="29">
        <v>181.5</v>
      </c>
      <c r="S19" s="29">
        <v>112.1</v>
      </c>
      <c r="T19" s="9">
        <f t="shared" si="7"/>
        <v>-69.4</v>
      </c>
      <c r="V19" s="5"/>
      <c r="W19" s="5"/>
      <c r="X19" s="5"/>
    </row>
    <row r="20" spans="1:24" ht="12.75" customHeight="1">
      <c r="A20" s="2" t="s">
        <v>27</v>
      </c>
      <c r="B20" s="2" t="s">
        <v>28</v>
      </c>
      <c r="C20" s="21">
        <v>8324.6</v>
      </c>
      <c r="D20" s="21">
        <v>11337.1</v>
      </c>
      <c r="E20" s="5">
        <f t="shared" si="0"/>
        <v>3012.5</v>
      </c>
      <c r="F20" s="22">
        <v>6922.2</v>
      </c>
      <c r="G20" s="22">
        <v>10590.4</v>
      </c>
      <c r="H20" s="6">
        <f t="shared" si="1"/>
        <v>3668.2</v>
      </c>
      <c r="I20" s="21">
        <v>1177.3</v>
      </c>
      <c r="J20" s="21">
        <v>1093.6</v>
      </c>
      <c r="K20" s="6">
        <f t="shared" si="2"/>
        <v>-83.70000000000005</v>
      </c>
      <c r="L20" s="5">
        <f t="shared" si="3"/>
        <v>1402.4</v>
      </c>
      <c r="M20" s="5">
        <f t="shared" si="4"/>
        <v>746.7</v>
      </c>
      <c r="N20" s="5">
        <f t="shared" si="5"/>
        <v>-655.7</v>
      </c>
      <c r="O20" s="21">
        <v>181.7</v>
      </c>
      <c r="P20" s="73">
        <v>204.1</v>
      </c>
      <c r="Q20" s="5">
        <f t="shared" si="6"/>
        <v>22.400000000000006</v>
      </c>
      <c r="R20" s="29">
        <v>1220.7</v>
      </c>
      <c r="S20" s="29">
        <v>542.6</v>
      </c>
      <c r="T20" s="9">
        <f t="shared" si="7"/>
        <v>-678.1</v>
      </c>
      <c r="V20" s="5"/>
      <c r="W20" s="5"/>
      <c r="X20" s="5"/>
    </row>
    <row r="21" spans="1:24" ht="12.75" customHeight="1">
      <c r="A21" s="2" t="s">
        <v>29</v>
      </c>
      <c r="B21" s="2" t="s">
        <v>30</v>
      </c>
      <c r="C21" s="21">
        <v>12141.4</v>
      </c>
      <c r="D21" s="21">
        <v>18606.7</v>
      </c>
      <c r="E21" s="5">
        <f t="shared" si="0"/>
        <v>6465.300000000001</v>
      </c>
      <c r="F21" s="22">
        <v>11207.7</v>
      </c>
      <c r="G21" s="22">
        <v>17718.5</v>
      </c>
      <c r="H21" s="6">
        <f t="shared" si="1"/>
        <v>6510.799999999999</v>
      </c>
      <c r="I21" s="22">
        <v>1218.4</v>
      </c>
      <c r="J21" s="22">
        <v>1169.2</v>
      </c>
      <c r="K21" s="6">
        <f t="shared" si="2"/>
        <v>-49.200000000000045</v>
      </c>
      <c r="L21" s="5">
        <f t="shared" si="3"/>
        <v>933.7</v>
      </c>
      <c r="M21" s="5">
        <f t="shared" si="4"/>
        <v>888.2</v>
      </c>
      <c r="N21" s="5">
        <f t="shared" si="5"/>
        <v>-45.5</v>
      </c>
      <c r="O21" s="26">
        <v>415.6</v>
      </c>
      <c r="P21" s="74">
        <v>473.9</v>
      </c>
      <c r="Q21" s="5">
        <f t="shared" si="6"/>
        <v>58.299999999999955</v>
      </c>
      <c r="R21" s="29">
        <v>518.1</v>
      </c>
      <c r="S21" s="29">
        <v>414.3</v>
      </c>
      <c r="T21" s="9">
        <f t="shared" si="7"/>
        <v>-103.80000000000001</v>
      </c>
      <c r="V21" s="5"/>
      <c r="W21" s="5"/>
      <c r="X21" s="5"/>
    </row>
    <row r="22" spans="1:24" ht="12.75" customHeight="1">
      <c r="A22" s="2" t="s">
        <v>31</v>
      </c>
      <c r="B22" s="2" t="s">
        <v>32</v>
      </c>
      <c r="C22" s="21">
        <v>9429.6</v>
      </c>
      <c r="D22" s="21">
        <v>15366.6</v>
      </c>
      <c r="E22" s="5">
        <f t="shared" si="0"/>
        <v>5937</v>
      </c>
      <c r="F22" s="21">
        <v>8885.6</v>
      </c>
      <c r="G22" s="21">
        <v>14579.5</v>
      </c>
      <c r="H22" s="6">
        <f t="shared" si="1"/>
        <v>5693.9</v>
      </c>
      <c r="I22" s="21">
        <v>1387.7</v>
      </c>
      <c r="J22" s="21">
        <v>1419.4</v>
      </c>
      <c r="K22" s="6">
        <f t="shared" si="2"/>
        <v>31.700000000000045</v>
      </c>
      <c r="L22" s="5">
        <f t="shared" si="3"/>
        <v>544</v>
      </c>
      <c r="M22" s="5">
        <f t="shared" si="4"/>
        <v>787.0999999999999</v>
      </c>
      <c r="N22" s="5">
        <f t="shared" si="5"/>
        <v>243.0999999999999</v>
      </c>
      <c r="O22" s="21">
        <v>248.7</v>
      </c>
      <c r="P22" s="73">
        <v>308.4</v>
      </c>
      <c r="Q22" s="5">
        <f t="shared" si="6"/>
        <v>59.69999999999999</v>
      </c>
      <c r="R22" s="6">
        <v>295.3</v>
      </c>
      <c r="S22" s="6">
        <v>478.7</v>
      </c>
      <c r="T22" s="9">
        <f t="shared" si="7"/>
        <v>183.39999999999998</v>
      </c>
      <c r="V22" s="5"/>
      <c r="W22" s="5"/>
      <c r="X22" s="5"/>
    </row>
    <row r="23" spans="1:24" ht="12.75" customHeight="1">
      <c r="A23" s="2" t="s">
        <v>33</v>
      </c>
      <c r="B23" s="2" t="s">
        <v>34</v>
      </c>
      <c r="C23" s="21">
        <v>8198</v>
      </c>
      <c r="D23" s="21">
        <v>12445.2</v>
      </c>
      <c r="E23" s="5">
        <f t="shared" si="0"/>
        <v>4247.200000000001</v>
      </c>
      <c r="F23" s="26">
        <v>7386</v>
      </c>
      <c r="G23" s="26">
        <v>11538.1</v>
      </c>
      <c r="H23" s="6">
        <f t="shared" si="1"/>
        <v>4152.1</v>
      </c>
      <c r="I23" s="21">
        <v>657.6</v>
      </c>
      <c r="J23" s="21">
        <v>807.1</v>
      </c>
      <c r="K23" s="6">
        <f t="shared" si="2"/>
        <v>149.5</v>
      </c>
      <c r="L23" s="5">
        <f t="shared" si="3"/>
        <v>814.2</v>
      </c>
      <c r="M23" s="5">
        <f t="shared" si="4"/>
        <v>907.1</v>
      </c>
      <c r="N23" s="5">
        <f t="shared" si="5"/>
        <v>92.89999999999998</v>
      </c>
      <c r="O23" s="26">
        <v>308.4</v>
      </c>
      <c r="P23" s="74">
        <v>384.9</v>
      </c>
      <c r="Q23" s="5">
        <f t="shared" si="6"/>
        <v>76.5</v>
      </c>
      <c r="R23" s="6">
        <v>505.8</v>
      </c>
      <c r="S23" s="6">
        <v>522.2</v>
      </c>
      <c r="T23" s="9">
        <f t="shared" si="7"/>
        <v>16.400000000000034</v>
      </c>
      <c r="V23" s="5"/>
      <c r="W23" s="5"/>
      <c r="X23" s="5"/>
    </row>
    <row r="24" spans="1:24" ht="12.75" customHeight="1">
      <c r="A24" s="2" t="s">
        <v>35</v>
      </c>
      <c r="B24" s="2" t="s">
        <v>36</v>
      </c>
      <c r="C24" s="21">
        <v>6500.99</v>
      </c>
      <c r="D24" s="21">
        <v>10903.1</v>
      </c>
      <c r="E24" s="5">
        <f t="shared" si="0"/>
        <v>4402.110000000001</v>
      </c>
      <c r="F24" s="21">
        <v>5918.28</v>
      </c>
      <c r="G24" s="21">
        <v>10325.8</v>
      </c>
      <c r="H24" s="6">
        <f t="shared" si="1"/>
        <v>4407.5199999999995</v>
      </c>
      <c r="I24" s="21">
        <v>417.2</v>
      </c>
      <c r="J24" s="21">
        <v>447.4</v>
      </c>
      <c r="K24" s="6">
        <f t="shared" si="2"/>
        <v>30.19999999999999</v>
      </c>
      <c r="L24" s="5">
        <f t="shared" si="3"/>
        <v>582.71</v>
      </c>
      <c r="M24" s="5">
        <f t="shared" si="4"/>
        <v>577.3</v>
      </c>
      <c r="N24" s="5">
        <f t="shared" si="5"/>
        <v>-5.410000000000082</v>
      </c>
      <c r="O24" s="21">
        <v>295.36</v>
      </c>
      <c r="P24" s="73">
        <v>329.3</v>
      </c>
      <c r="Q24" s="5">
        <f t="shared" si="6"/>
        <v>33.94</v>
      </c>
      <c r="R24" s="6">
        <v>287.35</v>
      </c>
      <c r="S24" s="6">
        <v>248</v>
      </c>
      <c r="T24" s="9">
        <f t="shared" si="7"/>
        <v>-39.35000000000002</v>
      </c>
      <c r="V24" s="5"/>
      <c r="W24" s="5"/>
      <c r="X24" s="5"/>
    </row>
    <row r="25" spans="1:24" ht="12.75" customHeight="1">
      <c r="A25" s="2" t="s">
        <v>37</v>
      </c>
      <c r="B25" s="2" t="s">
        <v>38</v>
      </c>
      <c r="C25" s="21">
        <v>5373.1</v>
      </c>
      <c r="D25" s="21">
        <v>9427.5</v>
      </c>
      <c r="E25" s="5">
        <f t="shared" si="0"/>
        <v>4054.3999999999996</v>
      </c>
      <c r="F25" s="21">
        <v>4924.1</v>
      </c>
      <c r="G25" s="21">
        <v>8948.3</v>
      </c>
      <c r="H25" s="6">
        <f t="shared" si="1"/>
        <v>4024.199999999999</v>
      </c>
      <c r="I25" s="21">
        <v>333.4</v>
      </c>
      <c r="J25" s="21">
        <v>264.8</v>
      </c>
      <c r="K25" s="6">
        <f t="shared" si="2"/>
        <v>-68.59999999999997</v>
      </c>
      <c r="L25" s="5">
        <f t="shared" si="3"/>
        <v>449</v>
      </c>
      <c r="M25" s="5">
        <f t="shared" si="4"/>
        <v>479.20000000000005</v>
      </c>
      <c r="N25" s="5">
        <f t="shared" si="5"/>
        <v>30.200000000000045</v>
      </c>
      <c r="O25" s="21">
        <v>134.4</v>
      </c>
      <c r="P25" s="73">
        <v>171.4</v>
      </c>
      <c r="Q25" s="5">
        <f t="shared" si="6"/>
        <v>37</v>
      </c>
      <c r="R25" s="6">
        <v>314.6</v>
      </c>
      <c r="S25" s="6">
        <v>307.8</v>
      </c>
      <c r="T25" s="9">
        <f t="shared" si="7"/>
        <v>-6.800000000000011</v>
      </c>
      <c r="V25" s="5"/>
      <c r="W25" s="5"/>
      <c r="X25" s="5"/>
    </row>
    <row r="26" spans="1:24" ht="12.75" customHeight="1">
      <c r="A26" s="2" t="s">
        <v>39</v>
      </c>
      <c r="B26" s="2" t="s">
        <v>40</v>
      </c>
      <c r="C26" s="22">
        <v>7166.8</v>
      </c>
      <c r="D26" s="22">
        <v>9406.5</v>
      </c>
      <c r="E26" s="5">
        <f t="shared" si="0"/>
        <v>2239.7</v>
      </c>
      <c r="F26" s="22">
        <v>6760.1</v>
      </c>
      <c r="G26" s="22">
        <v>8575.4</v>
      </c>
      <c r="H26" s="6">
        <f t="shared" si="1"/>
        <v>1815.2999999999993</v>
      </c>
      <c r="I26" s="22">
        <v>649.9</v>
      </c>
      <c r="J26" s="22">
        <v>810</v>
      </c>
      <c r="K26" s="6">
        <f t="shared" si="2"/>
        <v>160.10000000000002</v>
      </c>
      <c r="L26" s="5">
        <f t="shared" si="3"/>
        <v>406.7</v>
      </c>
      <c r="M26" s="5">
        <f t="shared" si="4"/>
        <v>831.0999999999999</v>
      </c>
      <c r="N26" s="5">
        <f t="shared" si="5"/>
        <v>424.3999999999999</v>
      </c>
      <c r="O26" s="22">
        <v>192.7</v>
      </c>
      <c r="P26" s="73">
        <v>196.3</v>
      </c>
      <c r="Q26" s="5">
        <f t="shared" si="6"/>
        <v>3.6000000000000227</v>
      </c>
      <c r="R26" s="29">
        <v>214</v>
      </c>
      <c r="S26" s="29">
        <v>634.8</v>
      </c>
      <c r="T26" s="9">
        <f t="shared" si="7"/>
        <v>420.79999999999995</v>
      </c>
      <c r="V26" s="5"/>
      <c r="W26" s="5"/>
      <c r="X26" s="5"/>
    </row>
    <row r="27" spans="1:24" ht="12.75" customHeight="1">
      <c r="A27" s="2" t="s">
        <v>41</v>
      </c>
      <c r="B27" s="2" t="s">
        <v>42</v>
      </c>
      <c r="C27" s="21">
        <v>6094.86</v>
      </c>
      <c r="D27" s="21">
        <v>9595.5</v>
      </c>
      <c r="E27" s="5">
        <f t="shared" si="0"/>
        <v>3500.6400000000003</v>
      </c>
      <c r="F27" s="21">
        <v>5462.39</v>
      </c>
      <c r="G27" s="21">
        <v>9141.8</v>
      </c>
      <c r="H27" s="6">
        <f t="shared" si="1"/>
        <v>3679.409999999999</v>
      </c>
      <c r="I27" s="21">
        <v>387.2</v>
      </c>
      <c r="J27" s="21">
        <v>450.7</v>
      </c>
      <c r="K27" s="6">
        <f t="shared" si="2"/>
        <v>63.5</v>
      </c>
      <c r="L27" s="5">
        <f t="shared" si="3"/>
        <v>632.493</v>
      </c>
      <c r="M27" s="5">
        <f t="shared" si="4"/>
        <v>453.7</v>
      </c>
      <c r="N27" s="5">
        <f t="shared" si="5"/>
        <v>-178.79300000000006</v>
      </c>
      <c r="O27" s="21">
        <v>175.193</v>
      </c>
      <c r="P27" s="73">
        <v>203.6</v>
      </c>
      <c r="Q27" s="5">
        <f t="shared" si="6"/>
        <v>28.406999999999982</v>
      </c>
      <c r="R27" s="6">
        <v>457.3</v>
      </c>
      <c r="S27" s="6">
        <v>250.1</v>
      </c>
      <c r="T27" s="9">
        <f t="shared" si="7"/>
        <v>-207.20000000000002</v>
      </c>
      <c r="V27" s="5"/>
      <c r="W27" s="5"/>
      <c r="X27" s="5"/>
    </row>
    <row r="28" spans="1:24" ht="12.75" customHeight="1">
      <c r="A28" s="2" t="s">
        <v>43</v>
      </c>
      <c r="B28" s="2" t="s">
        <v>44</v>
      </c>
      <c r="C28" s="21">
        <v>7303.7</v>
      </c>
      <c r="D28" s="21">
        <v>12277</v>
      </c>
      <c r="E28" s="5">
        <f t="shared" si="0"/>
        <v>4973.3</v>
      </c>
      <c r="F28" s="21">
        <v>6738.4</v>
      </c>
      <c r="G28" s="21">
        <v>11564</v>
      </c>
      <c r="H28" s="6">
        <f t="shared" si="1"/>
        <v>4825.6</v>
      </c>
      <c r="I28" s="21">
        <v>587.4</v>
      </c>
      <c r="J28" s="21">
        <v>645.6</v>
      </c>
      <c r="K28" s="6">
        <f t="shared" si="2"/>
        <v>58.200000000000045</v>
      </c>
      <c r="L28" s="5">
        <f t="shared" si="3"/>
        <v>565.3</v>
      </c>
      <c r="M28" s="5">
        <f t="shared" si="4"/>
        <v>712.9</v>
      </c>
      <c r="N28" s="5">
        <f t="shared" si="5"/>
        <v>147.60000000000002</v>
      </c>
      <c r="O28" s="21">
        <v>332.9</v>
      </c>
      <c r="P28" s="73">
        <v>408.7</v>
      </c>
      <c r="Q28" s="5">
        <f t="shared" si="6"/>
        <v>75.80000000000001</v>
      </c>
      <c r="R28" s="29">
        <v>232.4</v>
      </c>
      <c r="S28" s="29">
        <v>304.2</v>
      </c>
      <c r="T28" s="9">
        <f t="shared" si="7"/>
        <v>71.79999999999998</v>
      </c>
      <c r="V28" s="5"/>
      <c r="W28" s="5"/>
      <c r="X28" s="5"/>
    </row>
    <row r="29" spans="1:24" ht="12.75" customHeight="1">
      <c r="A29" s="2" t="s">
        <v>45</v>
      </c>
      <c r="B29" s="2" t="s">
        <v>46</v>
      </c>
      <c r="C29" s="22">
        <v>8054.16</v>
      </c>
      <c r="D29" s="22">
        <v>12120.8</v>
      </c>
      <c r="E29" s="5">
        <f t="shared" si="0"/>
        <v>4066.6399999999994</v>
      </c>
      <c r="F29" s="21">
        <v>7117.9</v>
      </c>
      <c r="G29" s="21">
        <v>11385.5</v>
      </c>
      <c r="H29" s="6">
        <f t="shared" si="1"/>
        <v>4267.6</v>
      </c>
      <c r="I29" s="22">
        <v>564.6</v>
      </c>
      <c r="J29" s="22">
        <v>442.9</v>
      </c>
      <c r="K29" s="6">
        <f t="shared" si="2"/>
        <v>-121.70000000000005</v>
      </c>
      <c r="L29" s="5">
        <f t="shared" si="3"/>
        <v>936.3</v>
      </c>
      <c r="M29" s="5">
        <f t="shared" si="4"/>
        <v>735.2</v>
      </c>
      <c r="N29" s="5">
        <f t="shared" si="5"/>
        <v>-201.0999999999999</v>
      </c>
      <c r="O29" s="21">
        <v>287.8</v>
      </c>
      <c r="P29" s="73">
        <v>357.6</v>
      </c>
      <c r="Q29" s="5">
        <f t="shared" si="6"/>
        <v>69.80000000000001</v>
      </c>
      <c r="R29" s="30">
        <v>648.5</v>
      </c>
      <c r="S29" s="30">
        <v>377.6</v>
      </c>
      <c r="T29" s="9">
        <f t="shared" si="7"/>
        <v>-270.9</v>
      </c>
      <c r="V29" s="5"/>
      <c r="W29" s="5"/>
      <c r="X29" s="5"/>
    </row>
    <row r="30" spans="1:24" ht="12.75" customHeight="1">
      <c r="A30" s="2" t="s">
        <v>47</v>
      </c>
      <c r="B30" s="2" t="s">
        <v>48</v>
      </c>
      <c r="C30" s="21">
        <v>4027.97</v>
      </c>
      <c r="D30" s="21">
        <v>6223.1</v>
      </c>
      <c r="E30" s="5">
        <f t="shared" si="0"/>
        <v>2195.1300000000006</v>
      </c>
      <c r="F30" s="26">
        <v>3458.55</v>
      </c>
      <c r="G30" s="26">
        <v>6005.3</v>
      </c>
      <c r="H30" s="6">
        <f t="shared" si="1"/>
        <v>2546.75</v>
      </c>
      <c r="I30" s="21">
        <v>292.57</v>
      </c>
      <c r="J30" s="21">
        <v>211</v>
      </c>
      <c r="K30" s="6">
        <f t="shared" si="2"/>
        <v>-81.57</v>
      </c>
      <c r="L30" s="5">
        <f t="shared" si="3"/>
        <v>148.3</v>
      </c>
      <c r="M30" s="5">
        <f t="shared" si="4"/>
        <v>217.9</v>
      </c>
      <c r="N30" s="5">
        <f t="shared" si="5"/>
        <v>69.6</v>
      </c>
      <c r="O30" s="21">
        <v>84.5</v>
      </c>
      <c r="P30" s="73">
        <v>108.7</v>
      </c>
      <c r="Q30" s="5">
        <f t="shared" si="6"/>
        <v>24.200000000000003</v>
      </c>
      <c r="R30" s="6">
        <v>63.8</v>
      </c>
      <c r="S30" s="6">
        <v>109.2</v>
      </c>
      <c r="T30" s="9">
        <f t="shared" si="7"/>
        <v>45.400000000000006</v>
      </c>
      <c r="V30" s="5"/>
      <c r="W30" s="5"/>
      <c r="X30" s="5"/>
    </row>
    <row r="31" spans="1:24" ht="12.75" customHeight="1">
      <c r="A31" s="2" t="s">
        <v>49</v>
      </c>
      <c r="B31" s="2" t="s">
        <v>50</v>
      </c>
      <c r="C31" s="21">
        <v>6958</v>
      </c>
      <c r="D31" s="21">
        <v>11525.2</v>
      </c>
      <c r="E31" s="5">
        <f t="shared" si="0"/>
        <v>4567.200000000001</v>
      </c>
      <c r="F31" s="21">
        <v>6208.2</v>
      </c>
      <c r="G31" s="21">
        <v>10588.1</v>
      </c>
      <c r="H31" s="6">
        <f t="shared" si="1"/>
        <v>4379.900000000001</v>
      </c>
      <c r="I31" s="21">
        <v>665.1</v>
      </c>
      <c r="J31" s="21">
        <v>982.7</v>
      </c>
      <c r="K31" s="6">
        <f t="shared" si="2"/>
        <v>317.6</v>
      </c>
      <c r="L31" s="5">
        <f t="shared" si="3"/>
        <v>749.7</v>
      </c>
      <c r="M31" s="5">
        <f t="shared" si="4"/>
        <v>937.0999999999999</v>
      </c>
      <c r="N31" s="5">
        <f t="shared" si="5"/>
        <v>187.39999999999986</v>
      </c>
      <c r="O31" s="21">
        <v>401.6</v>
      </c>
      <c r="P31" s="73">
        <v>474.4</v>
      </c>
      <c r="Q31" s="5">
        <f t="shared" si="6"/>
        <v>72.79999999999995</v>
      </c>
      <c r="R31" s="6">
        <v>348.1</v>
      </c>
      <c r="S31" s="6">
        <v>462.7</v>
      </c>
      <c r="T31" s="9">
        <f t="shared" si="7"/>
        <v>114.59999999999997</v>
      </c>
      <c r="V31" s="5"/>
      <c r="W31" s="5"/>
      <c r="X31" s="5"/>
    </row>
    <row r="32" spans="1:24" ht="12.75" customHeight="1">
      <c r="A32" s="2" t="s">
        <v>51</v>
      </c>
      <c r="B32" s="2" t="s">
        <v>52</v>
      </c>
      <c r="C32" s="21">
        <v>17444.7</v>
      </c>
      <c r="D32" s="21">
        <v>22437.1</v>
      </c>
      <c r="E32" s="5">
        <f t="shared" si="0"/>
        <v>4992.399999999998</v>
      </c>
      <c r="F32" s="21">
        <v>16817.6</v>
      </c>
      <c r="G32" s="21">
        <v>21893.7</v>
      </c>
      <c r="H32" s="6">
        <f t="shared" si="1"/>
        <v>5076.100000000002</v>
      </c>
      <c r="I32" s="21">
        <v>2729.2</v>
      </c>
      <c r="J32" s="21">
        <v>2903.8</v>
      </c>
      <c r="K32" s="6">
        <f t="shared" si="2"/>
        <v>174.60000000000036</v>
      </c>
      <c r="L32" s="5">
        <f t="shared" si="3"/>
        <v>627.0999999999999</v>
      </c>
      <c r="M32" s="5">
        <f t="shared" si="4"/>
        <v>543.4</v>
      </c>
      <c r="N32" s="5">
        <f t="shared" si="5"/>
        <v>-83.69999999999993</v>
      </c>
      <c r="O32" s="21">
        <v>110.3</v>
      </c>
      <c r="P32" s="73">
        <v>73.1</v>
      </c>
      <c r="Q32" s="5">
        <f t="shared" si="6"/>
        <v>-37.2</v>
      </c>
      <c r="R32" s="6">
        <v>516.8</v>
      </c>
      <c r="S32" s="6">
        <v>470.3</v>
      </c>
      <c r="T32" s="9">
        <f t="shared" si="7"/>
        <v>-46.49999999999994</v>
      </c>
      <c r="V32" s="5"/>
      <c r="W32" s="5"/>
      <c r="X32" s="5"/>
    </row>
    <row r="33" spans="1:24" ht="12.75" customHeight="1">
      <c r="A33" s="2" t="s">
        <v>53</v>
      </c>
      <c r="B33" s="2" t="s">
        <v>54</v>
      </c>
      <c r="C33" s="21">
        <v>3589.8</v>
      </c>
      <c r="D33" s="21">
        <v>5182.6</v>
      </c>
      <c r="E33" s="5">
        <f t="shared" si="0"/>
        <v>1592.8000000000002</v>
      </c>
      <c r="F33" s="21">
        <v>3371</v>
      </c>
      <c r="G33" s="21">
        <v>4965.3</v>
      </c>
      <c r="H33" s="6">
        <f t="shared" si="1"/>
        <v>1594.3000000000002</v>
      </c>
      <c r="I33" s="21">
        <v>393.3</v>
      </c>
      <c r="J33" s="21">
        <v>550</v>
      </c>
      <c r="K33" s="6">
        <f t="shared" si="2"/>
        <v>156.7</v>
      </c>
      <c r="L33" s="5">
        <f t="shared" si="3"/>
        <v>218.8</v>
      </c>
      <c r="M33" s="5">
        <f t="shared" si="4"/>
        <v>217.3</v>
      </c>
      <c r="N33" s="5">
        <f t="shared" si="5"/>
        <v>-1.5</v>
      </c>
      <c r="O33" s="21">
        <v>137</v>
      </c>
      <c r="P33" s="73">
        <v>190</v>
      </c>
      <c r="Q33" s="5">
        <f t="shared" si="6"/>
        <v>53</v>
      </c>
      <c r="R33" s="6">
        <v>81.8</v>
      </c>
      <c r="S33" s="6">
        <v>27.3</v>
      </c>
      <c r="T33" s="9">
        <f t="shared" si="7"/>
        <v>-54.5</v>
      </c>
      <c r="V33" s="5"/>
      <c r="W33" s="5"/>
      <c r="X33" s="5"/>
    </row>
    <row r="34" spans="1:24" ht="12.75" customHeight="1">
      <c r="A34" s="19"/>
      <c r="B34" s="15" t="s">
        <v>56</v>
      </c>
      <c r="C34" s="25">
        <f aca="true" t="shared" si="8" ref="C34:T34">SUM(C7:C33)</f>
        <v>229964.25999999998</v>
      </c>
      <c r="D34" s="25">
        <f t="shared" si="8"/>
        <v>354454.89999999997</v>
      </c>
      <c r="E34" s="32">
        <f t="shared" si="8"/>
        <v>124490.64</v>
      </c>
      <c r="F34" s="25">
        <f t="shared" si="8"/>
        <v>213190.21</v>
      </c>
      <c r="G34" s="25">
        <f t="shared" si="8"/>
        <v>335765.99999999994</v>
      </c>
      <c r="H34" s="14">
        <f t="shared" si="8"/>
        <v>122575.79000000002</v>
      </c>
      <c r="I34" s="25">
        <f t="shared" si="8"/>
        <v>24058.55</v>
      </c>
      <c r="J34" s="25">
        <f t="shared" si="8"/>
        <v>27021.2</v>
      </c>
      <c r="K34" s="14">
        <f t="shared" si="8"/>
        <v>2962.6499999999987</v>
      </c>
      <c r="L34" s="16">
        <f t="shared" si="8"/>
        <v>17077.703</v>
      </c>
      <c r="M34" s="16">
        <f t="shared" si="8"/>
        <v>18688.900000000005</v>
      </c>
      <c r="N34" s="16">
        <f t="shared" si="8"/>
        <v>1611.1969999999992</v>
      </c>
      <c r="O34" s="25">
        <f t="shared" si="8"/>
        <v>7122.052999999999</v>
      </c>
      <c r="P34" s="75">
        <f t="shared" si="8"/>
        <v>8378.7</v>
      </c>
      <c r="Q34" s="16">
        <f t="shared" si="8"/>
        <v>1256.647</v>
      </c>
      <c r="R34" s="31">
        <f t="shared" si="8"/>
        <v>9955.65</v>
      </c>
      <c r="S34" s="33">
        <f t="shared" si="8"/>
        <v>10310.200000000003</v>
      </c>
      <c r="T34" s="17">
        <f t="shared" si="8"/>
        <v>354.54999999999984</v>
      </c>
      <c r="V34" s="5"/>
      <c r="W34" s="5"/>
      <c r="X34" s="5"/>
    </row>
    <row r="35" spans="3:24" ht="12.75" customHeight="1">
      <c r="C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76"/>
      <c r="Q35" s="5"/>
      <c r="R35" s="5"/>
      <c r="S35" s="5"/>
      <c r="T35" s="5"/>
      <c r="V35" s="5"/>
      <c r="W35" s="5"/>
      <c r="X35" s="5"/>
    </row>
    <row r="36" spans="3:24" ht="12.75" customHeight="1">
      <c r="C36" s="1"/>
      <c r="D36" s="1"/>
      <c r="E36" s="1"/>
      <c r="F36" s="5"/>
      <c r="G36" s="5"/>
      <c r="H36" s="5"/>
      <c r="I36" s="5"/>
      <c r="J36" s="5"/>
      <c r="K36" s="5"/>
      <c r="L36" s="5"/>
      <c r="M36" s="5"/>
      <c r="N36" s="5"/>
      <c r="O36" s="5"/>
      <c r="P36" s="77"/>
      <c r="Q36" s="5"/>
      <c r="R36" s="5"/>
      <c r="S36" s="5"/>
      <c r="T36" s="5"/>
      <c r="X36" s="5"/>
    </row>
    <row r="37" spans="3:24" ht="12.7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77"/>
      <c r="Q37" s="5"/>
      <c r="R37" s="5"/>
      <c r="S37" s="5"/>
      <c r="T37" s="5"/>
      <c r="X37" s="5"/>
    </row>
    <row r="38" spans="3:24" ht="12.75" customHeight="1">
      <c r="C38" s="10"/>
      <c r="D38" s="11"/>
      <c r="E38" s="1"/>
      <c r="F38" s="1"/>
      <c r="G38" s="1"/>
      <c r="H38" s="1"/>
      <c r="I38" s="5"/>
      <c r="J38" s="5"/>
      <c r="K38" s="5"/>
      <c r="L38" s="5"/>
      <c r="M38" s="5"/>
      <c r="O38" s="5"/>
      <c r="P38" s="77"/>
      <c r="Q38" s="5"/>
      <c r="R38" s="5"/>
      <c r="S38" s="5"/>
      <c r="T38" s="5"/>
      <c r="X38" s="5"/>
    </row>
    <row r="39" spans="3:24" ht="12.75" customHeight="1">
      <c r="C39" s="1"/>
      <c r="D39" s="1"/>
      <c r="E39" s="1"/>
      <c r="F39" s="5"/>
      <c r="G39" s="1"/>
      <c r="H39" s="1"/>
      <c r="I39" s="1"/>
      <c r="J39" s="12"/>
      <c r="K39" s="1"/>
      <c r="L39" s="5"/>
      <c r="M39" s="1"/>
      <c r="N39" s="12"/>
      <c r="O39" s="1"/>
      <c r="P39" s="78"/>
      <c r="Q39" s="1"/>
      <c r="R39" s="1"/>
      <c r="S39" s="1"/>
      <c r="T39" s="1"/>
      <c r="X39" s="5"/>
    </row>
    <row r="40" spans="1:24" ht="12.75" customHeight="1">
      <c r="A40" s="10"/>
      <c r="C40" s="5"/>
      <c r="D40" s="5"/>
      <c r="E40" s="5"/>
      <c r="F40" s="1"/>
      <c r="G40" s="1"/>
      <c r="H40" s="1"/>
      <c r="I40" s="1"/>
      <c r="J40" s="10"/>
      <c r="K40" s="1"/>
      <c r="L40" s="5"/>
      <c r="M40" s="1"/>
      <c r="N40" s="10"/>
      <c r="O40" s="1"/>
      <c r="P40" s="77"/>
      <c r="Q40" s="1"/>
      <c r="R40" s="1"/>
      <c r="S40" s="1"/>
      <c r="T40" s="1"/>
      <c r="X40" s="5"/>
    </row>
    <row r="41" spans="2:24" ht="12.75" customHeight="1">
      <c r="B41" s="10"/>
      <c r="C41" s="5"/>
      <c r="D41" s="5"/>
      <c r="E41" s="5"/>
      <c r="F41" s="13"/>
      <c r="G41" s="13"/>
      <c r="H41" s="13"/>
      <c r="I41" s="10"/>
      <c r="J41" s="1"/>
      <c r="K41" s="1"/>
      <c r="L41" s="5"/>
      <c r="M41" s="1"/>
      <c r="N41" s="1"/>
      <c r="O41" s="1"/>
      <c r="P41" s="77"/>
      <c r="Q41" s="1"/>
      <c r="R41" s="1"/>
      <c r="S41" s="1"/>
      <c r="T41" s="1"/>
      <c r="X41" s="5"/>
    </row>
    <row r="42" spans="2:24" ht="12.75" customHeight="1">
      <c r="B42" s="1"/>
      <c r="C42" s="5"/>
      <c r="D42" s="5"/>
      <c r="E42" s="5"/>
      <c r="F42" s="5"/>
      <c r="G42" s="5"/>
      <c r="H42" s="5"/>
      <c r="I42" s="1"/>
      <c r="J42" s="1"/>
      <c r="K42" s="5"/>
      <c r="L42" s="5"/>
      <c r="M42" s="5"/>
      <c r="N42" s="1"/>
      <c r="O42" s="5"/>
      <c r="P42" s="77"/>
      <c r="Q42" s="5"/>
      <c r="R42" s="5"/>
      <c r="S42" s="5"/>
      <c r="T42" s="5"/>
      <c r="X42" s="5"/>
    </row>
    <row r="43" spans="2:21" ht="12.75" customHeight="1">
      <c r="B43" s="1"/>
      <c r="C43" s="5"/>
      <c r="D43" s="5"/>
      <c r="E43" s="5"/>
      <c r="I43" s="1"/>
      <c r="J43" s="1"/>
      <c r="L43" s="5"/>
      <c r="N43" s="1"/>
      <c r="P43" s="77"/>
      <c r="S43" s="12"/>
      <c r="T43" s="1"/>
      <c r="U43" s="5"/>
    </row>
    <row r="44" spans="2:21" ht="12.75" customHeight="1">
      <c r="B44" s="1"/>
      <c r="C44" s="5"/>
      <c r="D44" s="5"/>
      <c r="E44" s="5"/>
      <c r="I44" s="1"/>
      <c r="L44" s="5"/>
      <c r="P44" s="77"/>
      <c r="S44" s="10"/>
      <c r="T44" s="1"/>
      <c r="U44" s="5"/>
    </row>
    <row r="45" spans="2:21" ht="12.75" customHeight="1">
      <c r="B45" s="1"/>
      <c r="C45" s="5"/>
      <c r="D45" s="5"/>
      <c r="E45" s="5"/>
      <c r="S45" s="1"/>
      <c r="T45" s="1"/>
      <c r="U45" s="5"/>
    </row>
    <row r="46" spans="19:21" ht="12.75" customHeight="1">
      <c r="S46" s="1"/>
      <c r="T46" s="5"/>
      <c r="U46" s="5"/>
    </row>
    <row r="47" spans="19:21" ht="12.75" customHeight="1">
      <c r="S47" s="1"/>
      <c r="U47" s="5"/>
    </row>
  </sheetData>
  <mergeCells count="14">
    <mergeCell ref="Q1:T1"/>
    <mergeCell ref="Q2:T2"/>
    <mergeCell ref="A1:N1"/>
    <mergeCell ref="A2:P2"/>
    <mergeCell ref="A3:A6"/>
    <mergeCell ref="B3:B6"/>
    <mergeCell ref="L4:N5"/>
    <mergeCell ref="I4:K5"/>
    <mergeCell ref="F4:H5"/>
    <mergeCell ref="C3:E5"/>
    <mergeCell ref="Q3:T3"/>
    <mergeCell ref="O4:T4"/>
    <mergeCell ref="R5:T5"/>
    <mergeCell ref="F3:P3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2006-08-29T09:16:45Z</cp:lastPrinted>
  <dcterms:created xsi:type="dcterms:W3CDTF">1999-06-01T12:28:10Z</dcterms:created>
  <dcterms:modified xsi:type="dcterms:W3CDTF">2006-08-29T09:19:15Z</dcterms:modified>
  <cp:category/>
  <cp:version/>
  <cp:contentType/>
  <cp:contentStatus/>
</cp:coreProperties>
</file>