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<sst xmlns="http://schemas.openxmlformats.org/spreadsheetml/2006/main" count="77" uniqueCount="72">
  <si>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Найменування </t>
  </si>
  <si>
    <t xml:space="preserve">          Надходження</t>
  </si>
  <si>
    <t xml:space="preserve">                             </t>
  </si>
  <si>
    <t>п/п</t>
  </si>
  <si>
    <t>областей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</si>
  <si>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</si>
  <si>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</si>
  <si>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</si>
  <si>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</si>
  <si>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</si>
  <si>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</si>
  <si>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</si>
  <si>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</si>
  <si>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</si>
  <si>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</si>
  <si>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</si>
  <si>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</si>
  <si>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</si>
  <si>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</si>
  <si>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</si>
  <si>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</si>
  <si>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</si>
  <si>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</si>
  <si>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</si>
  <si>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</si>
  <si>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</si>
  <si>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</si>
  <si>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</si>
  <si>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</si>
  <si>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</si>
  <si>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</si>
  <si>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</si>
  <si>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</si>
  <si>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</si>
  <si>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</si>
  <si>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</si>
  <si>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</si>
  <si>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</si>
  <si>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</si>
  <si>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</si>
  <si>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</si>
  <si>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</si>
  <si>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</si>
  <si>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</si>
  <si>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</si>
  <si>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</si>
  <si>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</si>
  <si>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</si>
  <si>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</si>
  <si>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</si>
  <si>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</si>
  <si>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</si>
  <si>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</si>
  <si>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</si>
  <si>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</si>
  <si>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</si>
  <si>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</si>
  <si>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</si>
  <si>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</si>
  <si>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</si>
  <si>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</si>
  <si>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 бюджету</t>
  </si>
  <si>
    <t>№№</t>
  </si>
  <si>
    <t>фондів</t>
  </si>
  <si>
    <t xml:space="preserve">     з інших   джерел</t>
  </si>
  <si>
    <t xml:space="preserve">        від платних послуг </t>
  </si>
  <si>
    <t>Таблиця 25</t>
  </si>
  <si>
    <t>Усього:</t>
  </si>
  <si>
    <t xml:space="preserve">у тому числі                       </t>
  </si>
  <si>
    <t xml:space="preserve">   з них:</t>
  </si>
  <si>
    <t xml:space="preserve">    у т. ч. на комплектування</t>
  </si>
  <si>
    <t xml:space="preserve">Кошти бібліотек сільської місцевості (тис. грн.)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</si>
</sst>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72" fontId="2" fillId="0" borderId="1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P1" sqref="P1"/>
    </sheetView>
  </sheetViews>
  <sheetFormatPr defaultColWidth="9.59765625" defaultRowHeight="12.75" customHeight="1"/>
  <cols>
    <col min="1" max="1" width="7" style="6" customWidth="1"/>
    <col min="2" max="2" width="27.3984375" style="6" customWidth="1"/>
    <col min="3" max="3" width="13.3984375" style="6" customWidth="1"/>
    <col min="4" max="4" width="14" style="6" customWidth="1"/>
    <col min="5" max="6" width="11.796875" style="6" customWidth="1"/>
    <col min="7" max="7" width="12.19921875" style="6" customWidth="1"/>
    <col min="8" max="8" width="11.796875" style="6" customWidth="1"/>
    <col min="9" max="9" width="11.3984375" style="6" customWidth="1"/>
    <col min="10" max="10" width="11" style="6" customWidth="1"/>
    <col min="11" max="11" width="13.19921875" style="6" customWidth="1"/>
    <col min="12" max="14" width="10" style="6" customWidth="1"/>
    <col min="15" max="16" width="11.3984375" style="6" customWidth="1"/>
    <col min="17" max="16384" width="10" style="6" customWidth="1"/>
  </cols>
  <sheetData>
    <row r="1" spans="2:20" ht="12.75" customHeight="1">
      <c r="B1" s="4"/>
      <c r="C1" s="37" t="s">
        <v>71</v>
      </c>
      <c r="D1" s="37"/>
      <c r="E1" s="37"/>
      <c r="F1" s="37"/>
      <c r="G1" s="37"/>
      <c r="H1" s="27"/>
      <c r="I1" s="42"/>
      <c r="J1" s="42"/>
      <c r="K1" s="42"/>
      <c r="L1" s="42"/>
      <c r="M1" s="42"/>
      <c r="N1" s="42"/>
      <c r="O1" s="9"/>
      <c r="P1" s="31" t="s">
        <v>66</v>
      </c>
      <c r="R1" s="31"/>
      <c r="S1" s="38"/>
      <c r="T1" s="4"/>
    </row>
    <row r="2" spans="2:20" ht="12.75" customHeight="1">
      <c r="B2" s="9"/>
      <c r="C2" s="28"/>
      <c r="D2" s="28"/>
      <c r="E2" s="28"/>
      <c r="F2" s="29"/>
      <c r="G2" s="27"/>
      <c r="H2" s="27"/>
      <c r="I2" s="27"/>
      <c r="J2" s="27"/>
      <c r="K2" s="27"/>
      <c r="L2" s="28"/>
      <c r="M2" s="24"/>
      <c r="N2" s="24"/>
      <c r="O2" s="24"/>
      <c r="P2" s="4"/>
      <c r="Q2" s="24"/>
      <c r="R2" s="4"/>
      <c r="S2" s="4"/>
      <c r="T2" s="4"/>
    </row>
    <row r="3" spans="1:20" ht="12.75" customHeight="1">
      <c r="A3" s="1" t="s">
        <v>62</v>
      </c>
      <c r="B3" s="2" t="s">
        <v>0</v>
      </c>
      <c r="C3" s="39"/>
      <c r="D3" s="40" t="s">
        <v>1</v>
      </c>
      <c r="E3" s="12"/>
      <c r="F3" s="24" t="s">
        <v>2</v>
      </c>
      <c r="G3" s="4"/>
      <c r="H3" s="4"/>
      <c r="I3" s="4"/>
      <c r="J3" s="4"/>
      <c r="K3" s="4" t="s">
        <v>68</v>
      </c>
      <c r="L3" s="4"/>
      <c r="M3" s="4"/>
      <c r="N3" s="4"/>
      <c r="O3" s="4"/>
      <c r="P3" s="4"/>
      <c r="Q3" s="4"/>
      <c r="R3" s="4"/>
      <c r="S3" s="4"/>
      <c r="T3" s="5"/>
    </row>
    <row r="4" spans="1:20" ht="12.75" customHeight="1">
      <c r="A4" s="7" t="s">
        <v>3</v>
      </c>
      <c r="B4" s="8" t="s">
        <v>4</v>
      </c>
      <c r="C4" s="9"/>
      <c r="D4" s="9"/>
      <c r="E4" s="25"/>
      <c r="F4" s="43" t="s">
        <v>61</v>
      </c>
      <c r="G4" s="44"/>
      <c r="H4" s="45"/>
      <c r="I4" s="10" t="s">
        <v>70</v>
      </c>
      <c r="J4" s="11"/>
      <c r="K4" s="12"/>
      <c r="L4" s="10" t="s">
        <v>5</v>
      </c>
      <c r="M4" s="11"/>
      <c r="N4" s="12"/>
      <c r="Q4" s="6" t="s">
        <v>69</v>
      </c>
      <c r="T4" s="5"/>
    </row>
    <row r="5" spans="1:20" ht="12.75" customHeight="1">
      <c r="A5" s="7"/>
      <c r="B5" s="13"/>
      <c r="C5" s="3"/>
      <c r="D5" s="4"/>
      <c r="E5" s="14"/>
      <c r="F5" s="3"/>
      <c r="G5" s="4"/>
      <c r="H5" s="14"/>
      <c r="I5" s="3"/>
      <c r="J5" s="41" t="s">
        <v>63</v>
      </c>
      <c r="K5" s="14"/>
      <c r="L5" s="3"/>
      <c r="M5" s="4"/>
      <c r="N5" s="14"/>
      <c r="O5" s="10" t="s">
        <v>65</v>
      </c>
      <c r="P5" s="11"/>
      <c r="Q5" s="12"/>
      <c r="R5" s="10" t="s">
        <v>64</v>
      </c>
      <c r="S5" s="11"/>
      <c r="T5" s="12"/>
    </row>
    <row r="6" spans="1:20" ht="12.75" customHeight="1">
      <c r="A6" s="15"/>
      <c r="B6" s="16"/>
      <c r="C6" s="17">
        <v>2002</v>
      </c>
      <c r="D6" s="17">
        <v>2003</v>
      </c>
      <c r="E6" s="17" t="s">
        <v>6</v>
      </c>
      <c r="F6" s="17">
        <v>2002</v>
      </c>
      <c r="G6" s="17">
        <v>2003</v>
      </c>
      <c r="H6" s="17" t="s">
        <v>6</v>
      </c>
      <c r="I6" s="17">
        <v>2002</v>
      </c>
      <c r="J6" s="17">
        <v>2003</v>
      </c>
      <c r="K6" s="17" t="s">
        <v>6</v>
      </c>
      <c r="L6" s="17">
        <v>2002</v>
      </c>
      <c r="M6" s="17">
        <v>2003</v>
      </c>
      <c r="N6" s="17" t="s">
        <v>6</v>
      </c>
      <c r="O6" s="17">
        <v>2002</v>
      </c>
      <c r="P6" s="17">
        <v>2003</v>
      </c>
      <c r="Q6" s="17" t="s">
        <v>6</v>
      </c>
      <c r="R6" s="17">
        <v>2002</v>
      </c>
      <c r="S6" s="17">
        <v>2003</v>
      </c>
      <c r="T6" s="17" t="s">
        <v>6</v>
      </c>
    </row>
    <row r="7" spans="1:24" ht="12.75" customHeight="1">
      <c r="A7" s="18" t="s">
        <v>7</v>
      </c>
      <c r="B7" s="18" t="s">
        <v>8</v>
      </c>
      <c r="C7" s="30">
        <v>1059.3</v>
      </c>
      <c r="D7" s="6">
        <v>2090.7</v>
      </c>
      <c r="E7" s="20">
        <f>D7-C7</f>
        <v>1031.3999999999999</v>
      </c>
      <c r="F7" s="19">
        <v>1136.1</v>
      </c>
      <c r="G7" s="6">
        <v>2072.8</v>
      </c>
      <c r="H7" s="19">
        <f>G7-F7</f>
        <v>936.7000000000003</v>
      </c>
      <c r="I7" s="19">
        <v>51.3</v>
      </c>
      <c r="J7" s="6">
        <v>92.6</v>
      </c>
      <c r="K7" s="19">
        <f>J7-I7</f>
        <v>41.3</v>
      </c>
      <c r="L7" s="21">
        <f aca="true" t="shared" si="0" ref="L7:L33">O7+R7</f>
        <v>0.7</v>
      </c>
      <c r="M7" s="6">
        <f>P7+S7</f>
        <v>17.900000000000002</v>
      </c>
      <c r="N7" s="19">
        <f>M7-L7</f>
        <v>17.200000000000003</v>
      </c>
      <c r="O7" s="19">
        <v>0</v>
      </c>
      <c r="P7" s="6">
        <v>0.8</v>
      </c>
      <c r="Q7" s="19">
        <f>P7-O7</f>
        <v>0.8</v>
      </c>
      <c r="R7" s="30">
        <v>0.7</v>
      </c>
      <c r="S7" s="6">
        <v>17.1</v>
      </c>
      <c r="T7" s="22">
        <f>S7-R7</f>
        <v>16.400000000000002</v>
      </c>
      <c r="V7" s="21"/>
      <c r="W7" s="21"/>
      <c r="X7" s="21"/>
    </row>
    <row r="8" spans="1:24" ht="12.75" customHeight="1">
      <c r="A8" s="13" t="s">
        <v>9</v>
      </c>
      <c r="B8" s="13" t="s">
        <v>10</v>
      </c>
      <c r="C8" s="30">
        <v>674.1</v>
      </c>
      <c r="D8" s="6">
        <v>951.7</v>
      </c>
      <c r="E8" s="20">
        <f aca="true" t="shared" si="1" ref="E8:E34">D8-C8</f>
        <v>277.6</v>
      </c>
      <c r="F8" s="19">
        <v>663</v>
      </c>
      <c r="G8" s="21">
        <v>942</v>
      </c>
      <c r="H8" s="19">
        <f aca="true" t="shared" si="2" ref="H8:H34">G8-F8</f>
        <v>279</v>
      </c>
      <c r="I8" s="19">
        <v>15.2</v>
      </c>
      <c r="J8" s="6">
        <v>68.5</v>
      </c>
      <c r="K8" s="19">
        <f aca="true" t="shared" si="3" ref="K8:K34">J8-I8</f>
        <v>53.3</v>
      </c>
      <c r="L8" s="21">
        <f t="shared" si="0"/>
        <v>11.1</v>
      </c>
      <c r="M8" s="6">
        <f aca="true" t="shared" si="4" ref="M8:M34">P8+S8</f>
        <v>9.7</v>
      </c>
      <c r="N8" s="19">
        <f aca="true" t="shared" si="5" ref="N8:N34">M8-L8</f>
        <v>-1.4000000000000004</v>
      </c>
      <c r="O8" s="19">
        <v>5.1</v>
      </c>
      <c r="P8" s="6">
        <v>9.7</v>
      </c>
      <c r="Q8" s="19">
        <f aca="true" t="shared" si="6" ref="Q8:Q34">P8-O8</f>
        <v>4.6</v>
      </c>
      <c r="R8" s="19">
        <v>6</v>
      </c>
      <c r="S8" s="21">
        <v>0</v>
      </c>
      <c r="T8" s="26">
        <f aca="true" t="shared" si="7" ref="T8:T34">S8-R8</f>
        <v>-6</v>
      </c>
      <c r="V8" s="21"/>
      <c r="W8" s="21"/>
      <c r="X8" s="21"/>
    </row>
    <row r="9" spans="1:24" ht="12.75" customHeight="1">
      <c r="A9" s="13" t="s">
        <v>11</v>
      </c>
      <c r="B9" s="13" t="s">
        <v>12</v>
      </c>
      <c r="C9" s="30">
        <v>1176.5</v>
      </c>
      <c r="D9" s="6">
        <v>1500.9</v>
      </c>
      <c r="E9" s="20">
        <f t="shared" si="1"/>
        <v>324.4000000000001</v>
      </c>
      <c r="F9" s="19">
        <v>1143.7</v>
      </c>
      <c r="G9" s="21">
        <v>1483</v>
      </c>
      <c r="H9" s="19">
        <f t="shared" si="2"/>
        <v>339.29999999999995</v>
      </c>
      <c r="I9" s="19">
        <v>233.7</v>
      </c>
      <c r="J9" s="6">
        <v>124.5</v>
      </c>
      <c r="K9" s="19">
        <f t="shared" si="3"/>
        <v>-109.19999999999999</v>
      </c>
      <c r="L9" s="21">
        <f t="shared" si="0"/>
        <v>32.8</v>
      </c>
      <c r="M9" s="6">
        <f t="shared" si="4"/>
        <v>17.9</v>
      </c>
      <c r="N9" s="19">
        <f t="shared" si="5"/>
        <v>-14.899999999999999</v>
      </c>
      <c r="O9" s="19">
        <v>6</v>
      </c>
      <c r="P9" s="6">
        <v>8.2</v>
      </c>
      <c r="Q9" s="19">
        <f t="shared" si="6"/>
        <v>2.1999999999999993</v>
      </c>
      <c r="R9" s="19">
        <v>26.8</v>
      </c>
      <c r="S9" s="6">
        <v>9.7</v>
      </c>
      <c r="T9" s="26">
        <f t="shared" si="7"/>
        <v>-17.1</v>
      </c>
      <c r="V9" s="21"/>
      <c r="W9" s="21"/>
      <c r="X9" s="21"/>
    </row>
    <row r="10" spans="1:24" ht="12.75" customHeight="1">
      <c r="A10" s="13" t="s">
        <v>13</v>
      </c>
      <c r="B10" s="13" t="s">
        <v>14</v>
      </c>
      <c r="C10" s="30">
        <v>1000.6</v>
      </c>
      <c r="D10" s="6">
        <v>1212.4</v>
      </c>
      <c r="E10" s="20">
        <f t="shared" si="1"/>
        <v>211.80000000000007</v>
      </c>
      <c r="F10" s="19">
        <v>870.5</v>
      </c>
      <c r="G10" s="6">
        <v>1150.3</v>
      </c>
      <c r="H10" s="19">
        <f t="shared" si="2"/>
        <v>279.79999999999995</v>
      </c>
      <c r="I10" s="19">
        <v>54.6</v>
      </c>
      <c r="J10" s="21">
        <v>77</v>
      </c>
      <c r="K10" s="19">
        <f t="shared" si="3"/>
        <v>22.4</v>
      </c>
      <c r="L10" s="21">
        <f t="shared" si="0"/>
        <v>130.1</v>
      </c>
      <c r="M10" s="6">
        <f t="shared" si="4"/>
        <v>62.1</v>
      </c>
      <c r="N10" s="19">
        <f t="shared" si="5"/>
        <v>-68</v>
      </c>
      <c r="O10" s="19">
        <v>2.3</v>
      </c>
      <c r="P10" s="6">
        <v>7.1</v>
      </c>
      <c r="Q10" s="19">
        <f t="shared" si="6"/>
        <v>4.8</v>
      </c>
      <c r="R10" s="19">
        <v>127.8</v>
      </c>
      <c r="S10" s="21">
        <v>55</v>
      </c>
      <c r="T10" s="26">
        <f t="shared" si="7"/>
        <v>-72.8</v>
      </c>
      <c r="V10" s="21"/>
      <c r="W10" s="21"/>
      <c r="X10" s="21"/>
    </row>
    <row r="11" spans="1:24" ht="12.75" customHeight="1">
      <c r="A11" s="13" t="s">
        <v>15</v>
      </c>
      <c r="B11" s="13" t="s">
        <v>16</v>
      </c>
      <c r="C11" s="19">
        <v>2060.3</v>
      </c>
      <c r="D11" s="21">
        <v>2500</v>
      </c>
      <c r="E11" s="20">
        <f t="shared" si="1"/>
        <v>439.6999999999998</v>
      </c>
      <c r="F11" s="19">
        <v>1976.8</v>
      </c>
      <c r="G11" s="21">
        <v>2488</v>
      </c>
      <c r="H11" s="19">
        <f t="shared" si="2"/>
        <v>511.20000000000005</v>
      </c>
      <c r="I11" s="19">
        <v>29.4</v>
      </c>
      <c r="J11" s="21">
        <v>20</v>
      </c>
      <c r="K11" s="19">
        <f t="shared" si="3"/>
        <v>-9.399999999999999</v>
      </c>
      <c r="L11" s="21">
        <f t="shared" si="0"/>
        <v>83.5</v>
      </c>
      <c r="M11" s="21">
        <f t="shared" si="4"/>
        <v>12</v>
      </c>
      <c r="N11" s="19">
        <f t="shared" si="5"/>
        <v>-71.5</v>
      </c>
      <c r="O11" s="19">
        <v>79.9</v>
      </c>
      <c r="P11" s="21">
        <v>12</v>
      </c>
      <c r="Q11" s="19">
        <f t="shared" si="6"/>
        <v>-67.9</v>
      </c>
      <c r="R11" s="19">
        <v>3.6</v>
      </c>
      <c r="S11" s="21">
        <v>0</v>
      </c>
      <c r="T11" s="26">
        <f t="shared" si="7"/>
        <v>-3.6</v>
      </c>
      <c r="V11" s="21"/>
      <c r="W11" s="21"/>
      <c r="X11" s="21"/>
    </row>
    <row r="12" spans="1:24" ht="12.75" customHeight="1">
      <c r="A12" s="13" t="s">
        <v>17</v>
      </c>
      <c r="B12" s="13" t="s">
        <v>18</v>
      </c>
      <c r="C12" s="19">
        <v>1495.2</v>
      </c>
      <c r="D12" s="6">
        <v>1980.1</v>
      </c>
      <c r="E12" s="20">
        <f t="shared" si="1"/>
        <v>484.89999999999986</v>
      </c>
      <c r="F12" s="19">
        <v>1477.8</v>
      </c>
      <c r="G12" s="6">
        <v>1976.8</v>
      </c>
      <c r="H12" s="19">
        <f t="shared" si="2"/>
        <v>499</v>
      </c>
      <c r="I12" s="19">
        <v>45.7</v>
      </c>
      <c r="J12" s="6">
        <v>76.8</v>
      </c>
      <c r="K12" s="19">
        <f t="shared" si="3"/>
        <v>31.099999999999994</v>
      </c>
      <c r="L12" s="21">
        <f t="shared" si="0"/>
        <v>17.4</v>
      </c>
      <c r="M12" s="6">
        <f t="shared" si="4"/>
        <v>3.2</v>
      </c>
      <c r="N12" s="19">
        <f t="shared" si="5"/>
        <v>-14.2</v>
      </c>
      <c r="O12" s="19">
        <v>1.4</v>
      </c>
      <c r="P12" s="6">
        <v>3.2</v>
      </c>
      <c r="Q12" s="19">
        <f t="shared" si="6"/>
        <v>1.8000000000000003</v>
      </c>
      <c r="R12" s="19">
        <v>16</v>
      </c>
      <c r="S12" s="21">
        <v>0</v>
      </c>
      <c r="T12" s="26">
        <f t="shared" si="7"/>
        <v>-16</v>
      </c>
      <c r="V12" s="21"/>
      <c r="W12" s="21"/>
      <c r="X12" s="21"/>
    </row>
    <row r="13" spans="1:24" ht="12.75" customHeight="1">
      <c r="A13" s="13" t="s">
        <v>19</v>
      </c>
      <c r="B13" s="13" t="s">
        <v>20</v>
      </c>
      <c r="C13" s="19">
        <v>311.7</v>
      </c>
      <c r="D13" s="6">
        <v>281.9</v>
      </c>
      <c r="E13" s="20">
        <f t="shared" si="1"/>
        <v>-29.80000000000001</v>
      </c>
      <c r="F13" s="19">
        <v>308.1</v>
      </c>
      <c r="G13" s="6">
        <v>279.9</v>
      </c>
      <c r="H13" s="19">
        <f t="shared" si="2"/>
        <v>-28.200000000000045</v>
      </c>
      <c r="I13" s="19">
        <v>38.8</v>
      </c>
      <c r="J13" s="6">
        <v>42.1</v>
      </c>
      <c r="K13" s="19">
        <f t="shared" si="3"/>
        <v>3.3000000000000043</v>
      </c>
      <c r="L13" s="21">
        <f t="shared" si="0"/>
        <v>3.6</v>
      </c>
      <c r="M13" s="21">
        <f t="shared" si="4"/>
        <v>2</v>
      </c>
      <c r="N13" s="19">
        <f t="shared" si="5"/>
        <v>-1.6</v>
      </c>
      <c r="O13" s="19">
        <v>3.6</v>
      </c>
      <c r="P13" s="21">
        <v>2</v>
      </c>
      <c r="Q13" s="19">
        <f t="shared" si="6"/>
        <v>-1.6</v>
      </c>
      <c r="R13" s="19">
        <v>0</v>
      </c>
      <c r="S13" s="21">
        <v>0</v>
      </c>
      <c r="T13" s="26">
        <f t="shared" si="7"/>
        <v>0</v>
      </c>
      <c r="V13" s="21"/>
      <c r="W13" s="21"/>
      <c r="X13" s="21"/>
    </row>
    <row r="14" spans="1:24" ht="12.75" customHeight="1">
      <c r="A14" s="13" t="s">
        <v>21</v>
      </c>
      <c r="B14" s="13" t="s">
        <v>22</v>
      </c>
      <c r="C14" s="19">
        <v>1458.9</v>
      </c>
      <c r="D14" s="6">
        <v>2073.4</v>
      </c>
      <c r="E14" s="20">
        <f t="shared" si="1"/>
        <v>614.5</v>
      </c>
      <c r="F14" s="19">
        <v>1416.2</v>
      </c>
      <c r="G14" s="6">
        <v>1953.2</v>
      </c>
      <c r="H14" s="19">
        <f t="shared" si="2"/>
        <v>537</v>
      </c>
      <c r="I14" s="19">
        <v>77.7</v>
      </c>
      <c r="J14" s="6">
        <v>316.1</v>
      </c>
      <c r="K14" s="19">
        <f t="shared" si="3"/>
        <v>238.40000000000003</v>
      </c>
      <c r="L14" s="21">
        <f t="shared" si="0"/>
        <v>42.7</v>
      </c>
      <c r="M14" s="6">
        <f t="shared" si="4"/>
        <v>120.2</v>
      </c>
      <c r="N14" s="19">
        <f t="shared" si="5"/>
        <v>77.5</v>
      </c>
      <c r="O14" s="19">
        <v>1</v>
      </c>
      <c r="P14" s="21">
        <v>0</v>
      </c>
      <c r="Q14" s="19">
        <f t="shared" si="6"/>
        <v>-1</v>
      </c>
      <c r="R14" s="19">
        <v>41.7</v>
      </c>
      <c r="S14" s="6">
        <v>120.2</v>
      </c>
      <c r="T14" s="26">
        <f t="shared" si="7"/>
        <v>78.5</v>
      </c>
      <c r="V14" s="21"/>
      <c r="W14" s="21"/>
      <c r="X14" s="21"/>
    </row>
    <row r="15" spans="1:24" ht="12.75" customHeight="1">
      <c r="A15" s="13" t="s">
        <v>23</v>
      </c>
      <c r="B15" s="13" t="s">
        <v>24</v>
      </c>
      <c r="C15" s="19">
        <v>0</v>
      </c>
      <c r="D15" s="21">
        <v>0</v>
      </c>
      <c r="E15" s="20">
        <f t="shared" si="1"/>
        <v>0</v>
      </c>
      <c r="F15" s="19">
        <v>0</v>
      </c>
      <c r="G15" s="21">
        <v>0</v>
      </c>
      <c r="H15" s="19">
        <f t="shared" si="2"/>
        <v>0</v>
      </c>
      <c r="I15" s="19">
        <v>0</v>
      </c>
      <c r="J15" s="21">
        <v>0</v>
      </c>
      <c r="K15" s="19">
        <f t="shared" si="3"/>
        <v>0</v>
      </c>
      <c r="L15" s="21">
        <f t="shared" si="0"/>
        <v>0</v>
      </c>
      <c r="M15" s="21">
        <f t="shared" si="4"/>
        <v>0</v>
      </c>
      <c r="N15" s="19">
        <f t="shared" si="5"/>
        <v>0</v>
      </c>
      <c r="O15" s="19">
        <v>0</v>
      </c>
      <c r="P15" s="21">
        <v>0</v>
      </c>
      <c r="Q15" s="19">
        <f t="shared" si="6"/>
        <v>0</v>
      </c>
      <c r="R15" s="19">
        <v>0</v>
      </c>
      <c r="S15" s="21">
        <v>0</v>
      </c>
      <c r="T15" s="26">
        <f t="shared" si="7"/>
        <v>0</v>
      </c>
      <c r="V15" s="21"/>
      <c r="W15" s="21"/>
      <c r="X15" s="21"/>
    </row>
    <row r="16" spans="1:24" ht="12.75" customHeight="1">
      <c r="A16" s="13" t="s">
        <v>25</v>
      </c>
      <c r="B16" s="13" t="s">
        <v>26</v>
      </c>
      <c r="C16" s="19">
        <v>1079.8</v>
      </c>
      <c r="D16" s="6">
        <v>1438.6</v>
      </c>
      <c r="E16" s="20">
        <f t="shared" si="1"/>
        <v>358.79999999999995</v>
      </c>
      <c r="F16" s="19">
        <v>1060.3</v>
      </c>
      <c r="G16" s="6">
        <v>1419.8</v>
      </c>
      <c r="H16" s="19">
        <f t="shared" si="2"/>
        <v>359.5</v>
      </c>
      <c r="I16" s="19">
        <v>4.2</v>
      </c>
      <c r="J16" s="6">
        <v>30.9</v>
      </c>
      <c r="K16" s="19">
        <f t="shared" si="3"/>
        <v>26.7</v>
      </c>
      <c r="L16" s="21">
        <f t="shared" si="0"/>
        <v>19.5</v>
      </c>
      <c r="M16" s="6">
        <f t="shared" si="4"/>
        <v>18.8</v>
      </c>
      <c r="N16" s="19">
        <f t="shared" si="5"/>
        <v>-0.6999999999999993</v>
      </c>
      <c r="O16" s="19">
        <v>19.5</v>
      </c>
      <c r="P16" s="6">
        <v>18.5</v>
      </c>
      <c r="Q16" s="19">
        <f t="shared" si="6"/>
        <v>-1</v>
      </c>
      <c r="R16" s="19">
        <v>0</v>
      </c>
      <c r="S16" s="6">
        <v>0.3</v>
      </c>
      <c r="T16" s="26">
        <f t="shared" si="7"/>
        <v>0.3</v>
      </c>
      <c r="V16" s="21"/>
      <c r="W16" s="21"/>
      <c r="X16" s="21"/>
    </row>
    <row r="17" spans="1:24" ht="12.75" customHeight="1">
      <c r="A17" s="13" t="s">
        <v>27</v>
      </c>
      <c r="B17" s="13" t="s">
        <v>28</v>
      </c>
      <c r="C17" s="19">
        <v>326.2</v>
      </c>
      <c r="D17" s="6">
        <v>483.9</v>
      </c>
      <c r="E17" s="20">
        <f t="shared" si="1"/>
        <v>157.7</v>
      </c>
      <c r="F17" s="19">
        <v>325.7</v>
      </c>
      <c r="G17" s="6">
        <v>483.1</v>
      </c>
      <c r="H17" s="19">
        <f t="shared" si="2"/>
        <v>157.40000000000003</v>
      </c>
      <c r="I17" s="19">
        <v>16.7</v>
      </c>
      <c r="J17" s="6">
        <v>19.1</v>
      </c>
      <c r="K17" s="19">
        <f t="shared" si="3"/>
        <v>2.400000000000002</v>
      </c>
      <c r="L17" s="21">
        <f t="shared" si="0"/>
        <v>0.5</v>
      </c>
      <c r="M17" s="6">
        <f t="shared" si="4"/>
        <v>0.7999999999999999</v>
      </c>
      <c r="N17" s="19">
        <f t="shared" si="5"/>
        <v>0.29999999999999993</v>
      </c>
      <c r="O17" s="19">
        <v>0.2</v>
      </c>
      <c r="P17" s="6">
        <v>0.1</v>
      </c>
      <c r="Q17" s="19">
        <f t="shared" si="6"/>
        <v>-0.1</v>
      </c>
      <c r="R17" s="19">
        <v>0.3</v>
      </c>
      <c r="S17" s="6">
        <v>0.7</v>
      </c>
      <c r="T17" s="26">
        <f t="shared" si="7"/>
        <v>0.39999999999999997</v>
      </c>
      <c r="V17" s="21"/>
      <c r="W17" s="21"/>
      <c r="X17" s="21"/>
    </row>
    <row r="18" spans="1:24" ht="12.75" customHeight="1">
      <c r="A18" s="13" t="s">
        <v>29</v>
      </c>
      <c r="B18" s="13" t="s">
        <v>30</v>
      </c>
      <c r="C18" s="19">
        <v>882.9</v>
      </c>
      <c r="D18" s="6">
        <v>1340.4</v>
      </c>
      <c r="E18" s="20">
        <f t="shared" si="1"/>
        <v>457.5000000000001</v>
      </c>
      <c r="F18" s="19">
        <v>851.6</v>
      </c>
      <c r="G18" s="6">
        <v>1293.5</v>
      </c>
      <c r="H18" s="19">
        <f t="shared" si="2"/>
        <v>441.9</v>
      </c>
      <c r="I18" s="19">
        <v>33.2</v>
      </c>
      <c r="J18" s="6">
        <v>73.4</v>
      </c>
      <c r="K18" s="19">
        <f t="shared" si="3"/>
        <v>40.2</v>
      </c>
      <c r="L18" s="21">
        <f t="shared" si="0"/>
        <v>31.3</v>
      </c>
      <c r="M18" s="6">
        <f t="shared" si="4"/>
        <v>46.9</v>
      </c>
      <c r="N18" s="19">
        <f t="shared" si="5"/>
        <v>15.599999999999998</v>
      </c>
      <c r="O18" s="19">
        <v>22.6</v>
      </c>
      <c r="P18" s="6">
        <v>24.9</v>
      </c>
      <c r="Q18" s="19">
        <f t="shared" si="6"/>
        <v>2.299999999999997</v>
      </c>
      <c r="R18" s="19">
        <v>8.7</v>
      </c>
      <c r="S18" s="21">
        <v>22</v>
      </c>
      <c r="T18" s="26">
        <f t="shared" si="7"/>
        <v>13.3</v>
      </c>
      <c r="V18" s="21"/>
      <c r="W18" s="21"/>
      <c r="X18" s="21"/>
    </row>
    <row r="19" spans="1:24" ht="12.75" customHeight="1">
      <c r="A19" s="13" t="s">
        <v>31</v>
      </c>
      <c r="B19" s="13" t="s">
        <v>32</v>
      </c>
      <c r="C19" s="19">
        <v>2253.3</v>
      </c>
      <c r="D19" s="6">
        <v>3104.1</v>
      </c>
      <c r="E19" s="20">
        <f t="shared" si="1"/>
        <v>850.7999999999997</v>
      </c>
      <c r="F19" s="19">
        <v>2209.4</v>
      </c>
      <c r="G19" s="6">
        <v>3094.5</v>
      </c>
      <c r="H19" s="19">
        <f t="shared" si="2"/>
        <v>885.0999999999999</v>
      </c>
      <c r="I19" s="19">
        <v>115.5</v>
      </c>
      <c r="J19" s="6">
        <v>162.3</v>
      </c>
      <c r="K19" s="19">
        <f t="shared" si="3"/>
        <v>46.80000000000001</v>
      </c>
      <c r="L19" s="21">
        <f t="shared" si="0"/>
        <v>43.9</v>
      </c>
      <c r="M19" s="6">
        <f t="shared" si="4"/>
        <v>9.5</v>
      </c>
      <c r="N19" s="19">
        <f t="shared" si="5"/>
        <v>-34.4</v>
      </c>
      <c r="O19" s="19">
        <v>0</v>
      </c>
      <c r="P19" s="21">
        <v>0</v>
      </c>
      <c r="Q19" s="19">
        <f t="shared" si="6"/>
        <v>0</v>
      </c>
      <c r="R19" s="19">
        <v>43.9</v>
      </c>
      <c r="S19" s="6">
        <v>9.5</v>
      </c>
      <c r="T19" s="26">
        <f t="shared" si="7"/>
        <v>-34.4</v>
      </c>
      <c r="V19" s="21"/>
      <c r="W19" s="21"/>
      <c r="X19" s="21"/>
    </row>
    <row r="20" spans="1:24" ht="12.75" customHeight="1">
      <c r="A20" s="13" t="s">
        <v>33</v>
      </c>
      <c r="B20" s="13" t="s">
        <v>34</v>
      </c>
      <c r="C20" s="19">
        <v>490.7</v>
      </c>
      <c r="D20" s="6">
        <v>1029.1</v>
      </c>
      <c r="E20" s="20">
        <f t="shared" si="1"/>
        <v>538.3999999999999</v>
      </c>
      <c r="F20" s="19">
        <v>452.2</v>
      </c>
      <c r="G20" s="6">
        <v>932.4</v>
      </c>
      <c r="H20" s="19">
        <f t="shared" si="2"/>
        <v>480.2</v>
      </c>
      <c r="I20" s="19">
        <v>22.1</v>
      </c>
      <c r="J20" s="6">
        <v>37.4</v>
      </c>
      <c r="K20" s="19">
        <f t="shared" si="3"/>
        <v>15.299999999999997</v>
      </c>
      <c r="L20" s="21">
        <f t="shared" si="0"/>
        <v>38.5</v>
      </c>
      <c r="M20" s="6">
        <f t="shared" si="4"/>
        <v>96.7</v>
      </c>
      <c r="N20" s="19">
        <f t="shared" si="5"/>
        <v>58.2</v>
      </c>
      <c r="O20" s="19">
        <v>8.4</v>
      </c>
      <c r="P20" s="6">
        <v>10.5</v>
      </c>
      <c r="Q20" s="19">
        <f t="shared" si="6"/>
        <v>2.0999999999999996</v>
      </c>
      <c r="R20" s="19">
        <v>30.1</v>
      </c>
      <c r="S20" s="6">
        <v>86.2</v>
      </c>
      <c r="T20" s="26">
        <f t="shared" si="7"/>
        <v>56.1</v>
      </c>
      <c r="V20" s="21"/>
      <c r="W20" s="21"/>
      <c r="X20" s="21"/>
    </row>
    <row r="21" spans="1:24" ht="12.75" customHeight="1">
      <c r="A21" s="13" t="s">
        <v>35</v>
      </c>
      <c r="B21" s="13" t="s">
        <v>36</v>
      </c>
      <c r="C21" s="19">
        <v>2047.3</v>
      </c>
      <c r="D21" s="21">
        <v>0</v>
      </c>
      <c r="E21" s="20">
        <f t="shared" si="1"/>
        <v>-2047.3</v>
      </c>
      <c r="F21" s="19">
        <v>1963.4</v>
      </c>
      <c r="G21" s="21">
        <v>0</v>
      </c>
      <c r="H21" s="19">
        <f t="shared" si="2"/>
        <v>-1963.4</v>
      </c>
      <c r="I21" s="19">
        <v>108.6</v>
      </c>
      <c r="J21" s="21">
        <v>0</v>
      </c>
      <c r="K21" s="19">
        <f t="shared" si="3"/>
        <v>-108.6</v>
      </c>
      <c r="L21" s="21">
        <f t="shared" si="0"/>
        <v>83.9</v>
      </c>
      <c r="M21" s="21">
        <f t="shared" si="4"/>
        <v>0</v>
      </c>
      <c r="N21" s="19">
        <f t="shared" si="5"/>
        <v>-83.9</v>
      </c>
      <c r="O21" s="19">
        <v>23.5</v>
      </c>
      <c r="P21" s="21">
        <v>0</v>
      </c>
      <c r="Q21" s="19">
        <f t="shared" si="6"/>
        <v>-23.5</v>
      </c>
      <c r="R21" s="19">
        <v>60.4</v>
      </c>
      <c r="S21" s="21">
        <v>0</v>
      </c>
      <c r="T21" s="26">
        <f t="shared" si="7"/>
        <v>-60.4</v>
      </c>
      <c r="V21" s="21"/>
      <c r="W21" s="21"/>
      <c r="X21" s="21"/>
    </row>
    <row r="22" spans="1:24" ht="12.75" customHeight="1">
      <c r="A22" s="13" t="s">
        <v>37</v>
      </c>
      <c r="B22" s="13" t="s">
        <v>38</v>
      </c>
      <c r="C22" s="19">
        <v>938.5</v>
      </c>
      <c r="D22" s="6">
        <v>1392.1</v>
      </c>
      <c r="E22" s="20">
        <f t="shared" si="1"/>
        <v>453.5999999999999</v>
      </c>
      <c r="F22" s="19">
        <v>929.8</v>
      </c>
      <c r="G22" s="21">
        <v>1362</v>
      </c>
      <c r="H22" s="19">
        <f t="shared" si="2"/>
        <v>432.20000000000005</v>
      </c>
      <c r="I22" s="19">
        <v>41.8</v>
      </c>
      <c r="J22" s="21">
        <v>82</v>
      </c>
      <c r="K22" s="19">
        <f t="shared" si="3"/>
        <v>40.2</v>
      </c>
      <c r="L22" s="21">
        <f t="shared" si="0"/>
        <v>8.7</v>
      </c>
      <c r="M22" s="6">
        <f t="shared" si="4"/>
        <v>30.1</v>
      </c>
      <c r="N22" s="19">
        <f t="shared" si="5"/>
        <v>21.400000000000002</v>
      </c>
      <c r="O22" s="19">
        <v>3.6</v>
      </c>
      <c r="P22" s="6">
        <v>15.6</v>
      </c>
      <c r="Q22" s="19">
        <f t="shared" si="6"/>
        <v>12</v>
      </c>
      <c r="R22" s="19">
        <v>5.1</v>
      </c>
      <c r="S22" s="6">
        <v>14.5</v>
      </c>
      <c r="T22" s="26">
        <f t="shared" si="7"/>
        <v>9.4</v>
      </c>
      <c r="V22" s="21"/>
      <c r="W22" s="21"/>
      <c r="X22" s="21"/>
    </row>
    <row r="23" spans="1:24" ht="12.75" customHeight="1">
      <c r="A23" s="13" t="s">
        <v>39</v>
      </c>
      <c r="B23" s="13" t="s">
        <v>40</v>
      </c>
      <c r="C23" s="19">
        <v>907.7</v>
      </c>
      <c r="D23" s="6">
        <v>1999.5</v>
      </c>
      <c r="E23" s="20">
        <f t="shared" si="1"/>
        <v>1091.8</v>
      </c>
      <c r="F23" s="19">
        <v>883.2</v>
      </c>
      <c r="G23" s="6">
        <v>1744.5</v>
      </c>
      <c r="H23" s="19">
        <f t="shared" si="2"/>
        <v>861.3</v>
      </c>
      <c r="I23" s="19">
        <v>44.23</v>
      </c>
      <c r="J23" s="6">
        <v>245.5</v>
      </c>
      <c r="K23" s="19">
        <f t="shared" si="3"/>
        <v>201.27</v>
      </c>
      <c r="L23" s="21">
        <f t="shared" si="0"/>
        <v>27.3</v>
      </c>
      <c r="M23" s="6">
        <f t="shared" si="4"/>
        <v>255.8</v>
      </c>
      <c r="N23" s="19">
        <f t="shared" si="5"/>
        <v>228.5</v>
      </c>
      <c r="O23" s="19">
        <v>17.1</v>
      </c>
      <c r="P23" s="6">
        <v>53.3</v>
      </c>
      <c r="Q23" s="19">
        <f t="shared" si="6"/>
        <v>36.199999999999996</v>
      </c>
      <c r="R23" s="19">
        <v>10.2</v>
      </c>
      <c r="S23" s="6">
        <v>202.5</v>
      </c>
      <c r="T23" s="26">
        <f t="shared" si="7"/>
        <v>192.3</v>
      </c>
      <c r="V23" s="21"/>
      <c r="W23" s="21"/>
      <c r="X23" s="21"/>
    </row>
    <row r="24" spans="1:24" ht="12.75" customHeight="1">
      <c r="A24" s="13" t="s">
        <v>41</v>
      </c>
      <c r="B24" s="13" t="s">
        <v>42</v>
      </c>
      <c r="C24" s="19">
        <v>837.4</v>
      </c>
      <c r="D24" s="6">
        <v>617.5</v>
      </c>
      <c r="E24" s="20">
        <f t="shared" si="1"/>
        <v>-219.89999999999998</v>
      </c>
      <c r="F24" s="19">
        <v>799.7</v>
      </c>
      <c r="G24" s="6">
        <v>573.1</v>
      </c>
      <c r="H24" s="19">
        <f t="shared" si="2"/>
        <v>-226.60000000000002</v>
      </c>
      <c r="I24" s="19">
        <v>16.2</v>
      </c>
      <c r="J24" s="6">
        <v>35.1</v>
      </c>
      <c r="K24" s="19">
        <f t="shared" si="3"/>
        <v>18.900000000000002</v>
      </c>
      <c r="L24" s="21">
        <f t="shared" si="0"/>
        <v>37.7</v>
      </c>
      <c r="M24" s="6">
        <f t="shared" si="4"/>
        <v>44.4</v>
      </c>
      <c r="N24" s="19">
        <f t="shared" si="5"/>
        <v>6.699999999999996</v>
      </c>
      <c r="O24" s="19">
        <v>30.7</v>
      </c>
      <c r="P24" s="6">
        <v>41.5</v>
      </c>
      <c r="Q24" s="19">
        <f t="shared" si="6"/>
        <v>10.8</v>
      </c>
      <c r="R24" s="19">
        <v>7</v>
      </c>
      <c r="S24" s="6">
        <v>2.9</v>
      </c>
      <c r="T24" s="26">
        <f t="shared" si="7"/>
        <v>-4.1</v>
      </c>
      <c r="V24" s="21"/>
      <c r="W24" s="21"/>
      <c r="X24" s="21"/>
    </row>
    <row r="25" spans="1:24" ht="12.75" customHeight="1">
      <c r="A25" s="13" t="s">
        <v>43</v>
      </c>
      <c r="B25" s="13" t="s">
        <v>44</v>
      </c>
      <c r="C25" s="19">
        <v>0</v>
      </c>
      <c r="D25" s="6">
        <v>1289.2</v>
      </c>
      <c r="E25" s="20">
        <f t="shared" si="1"/>
        <v>1289.2</v>
      </c>
      <c r="F25" s="19">
        <v>0</v>
      </c>
      <c r="G25" s="6">
        <v>1285.6</v>
      </c>
      <c r="H25" s="19">
        <f t="shared" si="2"/>
        <v>1285.6</v>
      </c>
      <c r="I25" s="19">
        <v>0</v>
      </c>
      <c r="J25" s="6">
        <v>47.6</v>
      </c>
      <c r="K25" s="19">
        <f t="shared" si="3"/>
        <v>47.6</v>
      </c>
      <c r="L25" s="21">
        <f t="shared" si="0"/>
        <v>0</v>
      </c>
      <c r="M25" s="6">
        <f t="shared" si="4"/>
        <v>3.5999999999999996</v>
      </c>
      <c r="N25" s="19">
        <f t="shared" si="5"/>
        <v>3.5999999999999996</v>
      </c>
      <c r="O25" s="19">
        <v>0</v>
      </c>
      <c r="P25" s="6">
        <v>1.7</v>
      </c>
      <c r="Q25" s="19">
        <f t="shared" si="6"/>
        <v>1.7</v>
      </c>
      <c r="R25" s="19">
        <v>0</v>
      </c>
      <c r="S25" s="6">
        <v>1.9</v>
      </c>
      <c r="T25" s="26">
        <f t="shared" si="7"/>
        <v>1.9</v>
      </c>
      <c r="V25" s="21"/>
      <c r="W25" s="21"/>
      <c r="X25" s="21"/>
    </row>
    <row r="26" spans="1:24" ht="12.75" customHeight="1">
      <c r="A26" s="13" t="s">
        <v>45</v>
      </c>
      <c r="B26" s="13" t="s">
        <v>46</v>
      </c>
      <c r="C26" s="19">
        <v>608.3</v>
      </c>
      <c r="D26" s="6">
        <v>1270.9</v>
      </c>
      <c r="E26" s="20">
        <f t="shared" si="1"/>
        <v>662.6000000000001</v>
      </c>
      <c r="F26" s="19">
        <v>527.2</v>
      </c>
      <c r="G26" s="6">
        <v>1191.8</v>
      </c>
      <c r="H26" s="19">
        <f t="shared" si="2"/>
        <v>664.5999999999999</v>
      </c>
      <c r="I26" s="19">
        <v>44.15</v>
      </c>
      <c r="J26" s="21">
        <v>130</v>
      </c>
      <c r="K26" s="19">
        <f t="shared" si="3"/>
        <v>85.85</v>
      </c>
      <c r="L26" s="21">
        <f t="shared" si="0"/>
        <v>81.1</v>
      </c>
      <c r="M26" s="6">
        <f t="shared" si="4"/>
        <v>79.2</v>
      </c>
      <c r="N26" s="19">
        <f t="shared" si="5"/>
        <v>-1.8999999999999915</v>
      </c>
      <c r="O26" s="19">
        <v>8.1</v>
      </c>
      <c r="P26" s="6">
        <v>41.5</v>
      </c>
      <c r="Q26" s="19">
        <f t="shared" si="6"/>
        <v>33.4</v>
      </c>
      <c r="R26" s="19">
        <v>73</v>
      </c>
      <c r="S26" s="6">
        <v>37.7</v>
      </c>
      <c r="T26" s="26">
        <f t="shared" si="7"/>
        <v>-35.3</v>
      </c>
      <c r="V26" s="21"/>
      <c r="W26" s="21"/>
      <c r="X26" s="21"/>
    </row>
    <row r="27" spans="1:24" ht="12.75" customHeight="1">
      <c r="A27" s="13" t="s">
        <v>47</v>
      </c>
      <c r="B27" s="13" t="s">
        <v>48</v>
      </c>
      <c r="C27" s="19">
        <v>319.58</v>
      </c>
      <c r="D27" s="21">
        <v>361</v>
      </c>
      <c r="E27" s="20">
        <f t="shared" si="1"/>
        <v>41.420000000000016</v>
      </c>
      <c r="F27" s="19">
        <v>319.6</v>
      </c>
      <c r="G27" s="6">
        <v>360.3</v>
      </c>
      <c r="H27" s="19">
        <f t="shared" si="2"/>
        <v>40.69999999999999</v>
      </c>
      <c r="I27" s="19">
        <v>6.1</v>
      </c>
      <c r="J27" s="6">
        <v>9.9</v>
      </c>
      <c r="K27" s="19">
        <f t="shared" si="3"/>
        <v>3.8000000000000007</v>
      </c>
      <c r="L27" s="21">
        <f t="shared" si="0"/>
        <v>0</v>
      </c>
      <c r="M27" s="6">
        <f t="shared" si="4"/>
        <v>0.7</v>
      </c>
      <c r="N27" s="19">
        <f t="shared" si="5"/>
        <v>0.7</v>
      </c>
      <c r="O27" s="19">
        <v>0</v>
      </c>
      <c r="P27" s="6">
        <v>0.4</v>
      </c>
      <c r="Q27" s="19">
        <f t="shared" si="6"/>
        <v>0.4</v>
      </c>
      <c r="R27" s="19">
        <v>0</v>
      </c>
      <c r="S27" s="6">
        <v>0.3</v>
      </c>
      <c r="T27" s="26">
        <f t="shared" si="7"/>
        <v>0.3</v>
      </c>
      <c r="V27" s="21"/>
      <c r="W27" s="21"/>
      <c r="X27" s="21"/>
    </row>
    <row r="28" spans="1:24" ht="12.75" customHeight="1">
      <c r="A28" s="13" t="s">
        <v>49</v>
      </c>
      <c r="B28" s="13" t="s">
        <v>50</v>
      </c>
      <c r="C28" s="19">
        <v>1113</v>
      </c>
      <c r="D28" s="6">
        <v>1567.3</v>
      </c>
      <c r="E28" s="20">
        <f t="shared" si="1"/>
        <v>454.29999999999995</v>
      </c>
      <c r="F28" s="19">
        <v>1051.1</v>
      </c>
      <c r="G28" s="6">
        <v>1528.6</v>
      </c>
      <c r="H28" s="19">
        <f t="shared" si="2"/>
        <v>477.5</v>
      </c>
      <c r="I28" s="19">
        <v>30</v>
      </c>
      <c r="J28" s="6">
        <v>60.7</v>
      </c>
      <c r="K28" s="19">
        <f t="shared" si="3"/>
        <v>30.700000000000003</v>
      </c>
      <c r="L28" s="21">
        <f t="shared" si="0"/>
        <v>61.8</v>
      </c>
      <c r="M28" s="6">
        <f t="shared" si="4"/>
        <v>38.699999999999996</v>
      </c>
      <c r="N28" s="19">
        <f t="shared" si="5"/>
        <v>-23.1</v>
      </c>
      <c r="O28" s="19">
        <v>21.4</v>
      </c>
      <c r="P28" s="6">
        <v>32.3</v>
      </c>
      <c r="Q28" s="19">
        <f t="shared" si="6"/>
        <v>10.899999999999999</v>
      </c>
      <c r="R28" s="19">
        <v>40.4</v>
      </c>
      <c r="S28" s="6">
        <v>6.4</v>
      </c>
      <c r="T28" s="26">
        <f t="shared" si="7"/>
        <v>-34</v>
      </c>
      <c r="V28" s="21"/>
      <c r="W28" s="21"/>
      <c r="X28" s="21"/>
    </row>
    <row r="29" spans="1:24" ht="12.75" customHeight="1">
      <c r="A29" s="13" t="s">
        <v>51</v>
      </c>
      <c r="B29" s="13" t="s">
        <v>52</v>
      </c>
      <c r="C29" s="19">
        <v>1254.7</v>
      </c>
      <c r="D29" s="6">
        <v>1675.3</v>
      </c>
      <c r="E29" s="20">
        <f t="shared" si="1"/>
        <v>420.5999999999999</v>
      </c>
      <c r="F29" s="19">
        <v>1216.7</v>
      </c>
      <c r="G29" s="6">
        <v>1645.2</v>
      </c>
      <c r="H29" s="19">
        <f t="shared" si="2"/>
        <v>428.5</v>
      </c>
      <c r="I29" s="19">
        <v>70.09</v>
      </c>
      <c r="J29" s="6">
        <v>106.4</v>
      </c>
      <c r="K29" s="19">
        <f t="shared" si="3"/>
        <v>36.31</v>
      </c>
      <c r="L29" s="21">
        <f t="shared" si="0"/>
        <v>38.1</v>
      </c>
      <c r="M29" s="6">
        <f t="shared" si="4"/>
        <v>30.1</v>
      </c>
      <c r="N29" s="19">
        <f t="shared" si="5"/>
        <v>-8</v>
      </c>
      <c r="O29" s="19">
        <v>7.9</v>
      </c>
      <c r="P29" s="6">
        <v>3.1</v>
      </c>
      <c r="Q29" s="19">
        <f t="shared" si="6"/>
        <v>-4.800000000000001</v>
      </c>
      <c r="R29" s="19">
        <v>30.2</v>
      </c>
      <c r="S29" s="21">
        <v>27</v>
      </c>
      <c r="T29" s="26">
        <f t="shared" si="7"/>
        <v>-3.1999999999999993</v>
      </c>
      <c r="V29" s="21"/>
      <c r="W29" s="21"/>
      <c r="X29" s="21"/>
    </row>
    <row r="30" spans="1:24" ht="12.75" customHeight="1">
      <c r="A30" s="13" t="s">
        <v>53</v>
      </c>
      <c r="B30" s="13" t="s">
        <v>54</v>
      </c>
      <c r="C30" s="19">
        <v>1620</v>
      </c>
      <c r="D30" s="6">
        <v>1531.1</v>
      </c>
      <c r="E30" s="20">
        <f t="shared" si="1"/>
        <v>-88.90000000000009</v>
      </c>
      <c r="F30" s="19">
        <v>1620</v>
      </c>
      <c r="G30" s="6">
        <v>1531.1</v>
      </c>
      <c r="H30" s="19">
        <f t="shared" si="2"/>
        <v>-88.90000000000009</v>
      </c>
      <c r="I30" s="19">
        <v>0</v>
      </c>
      <c r="J30" s="21">
        <v>0</v>
      </c>
      <c r="K30" s="19">
        <f t="shared" si="3"/>
        <v>0</v>
      </c>
      <c r="L30" s="21">
        <f t="shared" si="0"/>
        <v>0</v>
      </c>
      <c r="M30" s="6">
        <f t="shared" si="4"/>
        <v>10.2</v>
      </c>
      <c r="N30" s="19">
        <f t="shared" si="5"/>
        <v>10.2</v>
      </c>
      <c r="O30" s="19">
        <v>0</v>
      </c>
      <c r="P30" s="6">
        <v>10.2</v>
      </c>
      <c r="Q30" s="19">
        <f t="shared" si="6"/>
        <v>10.2</v>
      </c>
      <c r="R30" s="19">
        <v>0</v>
      </c>
      <c r="S30" s="21">
        <v>0</v>
      </c>
      <c r="T30" s="26">
        <f t="shared" si="7"/>
        <v>0</v>
      </c>
      <c r="V30" s="21"/>
      <c r="W30" s="21"/>
      <c r="X30" s="21"/>
    </row>
    <row r="31" spans="1:24" ht="12.75" customHeight="1">
      <c r="A31" s="13" t="s">
        <v>55</v>
      </c>
      <c r="B31" s="13" t="s">
        <v>56</v>
      </c>
      <c r="C31" s="19">
        <v>1551.3</v>
      </c>
      <c r="D31" s="6">
        <v>2120.1</v>
      </c>
      <c r="E31" s="20">
        <f t="shared" si="1"/>
        <v>568.8</v>
      </c>
      <c r="F31" s="19">
        <v>1501</v>
      </c>
      <c r="G31" s="6">
        <v>2045.1</v>
      </c>
      <c r="H31" s="19">
        <f t="shared" si="2"/>
        <v>544.0999999999999</v>
      </c>
      <c r="I31" s="19">
        <v>93.5</v>
      </c>
      <c r="J31" s="6">
        <v>122.2</v>
      </c>
      <c r="K31" s="19">
        <f t="shared" si="3"/>
        <v>28.700000000000003</v>
      </c>
      <c r="L31" s="21">
        <f t="shared" si="0"/>
        <v>50.3</v>
      </c>
      <c r="M31" s="21">
        <f t="shared" si="4"/>
        <v>75</v>
      </c>
      <c r="N31" s="19">
        <f t="shared" si="5"/>
        <v>24.700000000000003</v>
      </c>
      <c r="O31" s="19">
        <v>46.3</v>
      </c>
      <c r="P31" s="6">
        <v>67.9</v>
      </c>
      <c r="Q31" s="19">
        <f t="shared" si="6"/>
        <v>21.60000000000001</v>
      </c>
      <c r="R31" s="19">
        <v>4</v>
      </c>
      <c r="S31" s="6">
        <v>7.1</v>
      </c>
      <c r="T31" s="26">
        <f t="shared" si="7"/>
        <v>3.0999999999999996</v>
      </c>
      <c r="V31" s="21"/>
      <c r="W31" s="21"/>
      <c r="X31" s="21"/>
    </row>
    <row r="32" spans="1:24" ht="12.75" customHeight="1">
      <c r="A32" s="13" t="s">
        <v>57</v>
      </c>
      <c r="B32" s="13" t="s">
        <v>58</v>
      </c>
      <c r="C32" s="19">
        <v>0</v>
      </c>
      <c r="D32" s="21">
        <v>0</v>
      </c>
      <c r="E32" s="20">
        <f t="shared" si="1"/>
        <v>0</v>
      </c>
      <c r="F32" s="19">
        <v>0</v>
      </c>
      <c r="G32" s="21">
        <v>0</v>
      </c>
      <c r="H32" s="19">
        <f t="shared" si="2"/>
        <v>0</v>
      </c>
      <c r="I32" s="19">
        <v>0</v>
      </c>
      <c r="J32" s="21">
        <v>0</v>
      </c>
      <c r="K32" s="19">
        <f t="shared" si="3"/>
        <v>0</v>
      </c>
      <c r="L32" s="21">
        <f t="shared" si="0"/>
        <v>0</v>
      </c>
      <c r="M32" s="21">
        <f t="shared" si="4"/>
        <v>0</v>
      </c>
      <c r="N32" s="19">
        <f t="shared" si="5"/>
        <v>0</v>
      </c>
      <c r="O32" s="19">
        <v>0</v>
      </c>
      <c r="P32" s="21">
        <v>0</v>
      </c>
      <c r="Q32" s="19">
        <f t="shared" si="6"/>
        <v>0</v>
      </c>
      <c r="R32" s="19">
        <v>0</v>
      </c>
      <c r="S32" s="21">
        <v>0</v>
      </c>
      <c r="T32" s="26">
        <f t="shared" si="7"/>
        <v>0</v>
      </c>
      <c r="V32" s="21"/>
      <c r="W32" s="21"/>
      <c r="X32" s="21"/>
    </row>
    <row r="33" spans="1:24" ht="12.75" customHeight="1">
      <c r="A33" s="13" t="s">
        <v>59</v>
      </c>
      <c r="B33" s="13" t="s">
        <v>60</v>
      </c>
      <c r="C33" s="19">
        <v>0</v>
      </c>
      <c r="D33" s="21">
        <v>0</v>
      </c>
      <c r="E33" s="20">
        <f t="shared" si="1"/>
        <v>0</v>
      </c>
      <c r="F33" s="19">
        <v>0</v>
      </c>
      <c r="G33" s="21">
        <v>0</v>
      </c>
      <c r="H33" s="19">
        <f t="shared" si="2"/>
        <v>0</v>
      </c>
      <c r="I33" s="19">
        <v>0</v>
      </c>
      <c r="J33" s="21">
        <v>0</v>
      </c>
      <c r="K33" s="19">
        <f t="shared" si="3"/>
        <v>0</v>
      </c>
      <c r="L33" s="21">
        <f t="shared" si="0"/>
        <v>0</v>
      </c>
      <c r="M33" s="21">
        <f t="shared" si="4"/>
        <v>0</v>
      </c>
      <c r="N33" s="19">
        <f t="shared" si="5"/>
        <v>0</v>
      </c>
      <c r="O33" s="19">
        <v>0</v>
      </c>
      <c r="P33" s="21">
        <v>0</v>
      </c>
      <c r="Q33" s="19">
        <f t="shared" si="6"/>
        <v>0</v>
      </c>
      <c r="R33" s="19">
        <v>0</v>
      </c>
      <c r="S33" s="21">
        <v>0</v>
      </c>
      <c r="T33" s="26">
        <f t="shared" si="7"/>
        <v>0</v>
      </c>
      <c r="V33" s="21"/>
      <c r="W33" s="21"/>
      <c r="X33" s="21"/>
    </row>
    <row r="34" spans="1:24" ht="12.75" customHeight="1">
      <c r="A34" s="32"/>
      <c r="B34" s="33" t="s">
        <v>67</v>
      </c>
      <c r="C34" s="34">
        <f>SUM(C7:C33)</f>
        <v>25467.280000000002</v>
      </c>
      <c r="D34" s="33">
        <v>33811.2</v>
      </c>
      <c r="E34" s="34">
        <f t="shared" si="1"/>
        <v>8343.919999999995</v>
      </c>
      <c r="F34" s="34">
        <f>SUM(F7:F33)</f>
        <v>24703.100000000002</v>
      </c>
      <c r="G34" s="33">
        <v>32836.5</v>
      </c>
      <c r="H34" s="34">
        <f t="shared" si="2"/>
        <v>8133.399999999998</v>
      </c>
      <c r="I34" s="34">
        <f>SUM(I7:I33)</f>
        <v>1192.7700000000002</v>
      </c>
      <c r="J34" s="35">
        <v>1980</v>
      </c>
      <c r="K34" s="34">
        <f t="shared" si="3"/>
        <v>787.2299999999998</v>
      </c>
      <c r="L34" s="35">
        <f>SUM(L7:L33)</f>
        <v>844.5</v>
      </c>
      <c r="M34" s="33">
        <f t="shared" si="4"/>
        <v>985.5</v>
      </c>
      <c r="N34" s="34">
        <f t="shared" si="5"/>
        <v>141</v>
      </c>
      <c r="O34" s="34">
        <f>SUM(O7:O33)</f>
        <v>308.6</v>
      </c>
      <c r="P34" s="33">
        <v>364.5</v>
      </c>
      <c r="Q34" s="34">
        <f t="shared" si="6"/>
        <v>55.89999999999998</v>
      </c>
      <c r="R34" s="34">
        <f>SUM(R7:R33)</f>
        <v>535.9</v>
      </c>
      <c r="S34" s="35">
        <v>621</v>
      </c>
      <c r="T34" s="36">
        <f t="shared" si="7"/>
        <v>85.10000000000002</v>
      </c>
      <c r="V34" s="21"/>
      <c r="W34" s="21"/>
      <c r="X34" s="21"/>
    </row>
    <row r="35" spans="3:23" ht="12.75" customHeight="1">
      <c r="C35" s="21"/>
      <c r="D35" s="21"/>
      <c r="E35" s="2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S35" s="21"/>
      <c r="T35" s="21"/>
      <c r="V35" s="21"/>
      <c r="W35" s="21"/>
    </row>
    <row r="36" spans="3:23" ht="12.75" customHeight="1">
      <c r="C36" s="21"/>
      <c r="D36" s="21"/>
      <c r="E36" s="2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V36" s="21"/>
      <c r="W36" s="21"/>
    </row>
    <row r="37" spans="3:20" ht="12.75" customHeight="1">
      <c r="C37" s="21"/>
      <c r="D37" s="21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3:20" ht="12.75" customHeight="1">
      <c r="C38" s="21"/>
      <c r="D38" s="21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5:20" ht="12.75" customHeight="1">
      <c r="E39" s="21"/>
      <c r="H39" s="21"/>
      <c r="J39" s="21"/>
      <c r="K39" s="21"/>
      <c r="L39" s="21"/>
      <c r="M39" s="21"/>
      <c r="N39" s="21"/>
      <c r="Q39" s="21"/>
      <c r="T39" s="21"/>
    </row>
    <row r="40" spans="10:14" ht="12.75" customHeight="1">
      <c r="J40" s="21"/>
      <c r="K40" s="21"/>
      <c r="N40" s="21"/>
    </row>
    <row r="41" spans="10:11" ht="12.75" customHeight="1">
      <c r="J41" s="21"/>
      <c r="K41" s="21"/>
    </row>
    <row r="42" spans="10:11" ht="12.75" customHeight="1">
      <c r="J42" s="21"/>
      <c r="K42" s="21"/>
    </row>
    <row r="43" spans="10:11" ht="12.75" customHeight="1">
      <c r="J43" s="21"/>
      <c r="K43" s="21"/>
    </row>
    <row r="44" spans="10:11" ht="12.75" customHeight="1">
      <c r="J44" s="21"/>
      <c r="K44" s="21"/>
    </row>
    <row r="45" spans="10:11" ht="12.75" customHeight="1">
      <c r="J45" s="21"/>
      <c r="K45" s="21"/>
    </row>
    <row r="46" spans="10:11" ht="12.75" customHeight="1">
      <c r="J46" s="21"/>
      <c r="K46" s="21"/>
    </row>
    <row r="47" spans="10:11" ht="12.75" customHeight="1">
      <c r="J47" s="21"/>
      <c r="K47" s="21"/>
    </row>
    <row r="48" spans="10:11" ht="12.75" customHeight="1">
      <c r="J48" s="21"/>
      <c r="K48" s="21"/>
    </row>
    <row r="49" spans="10:11" ht="12.75" customHeight="1">
      <c r="J49" s="21"/>
      <c r="K49" s="21"/>
    </row>
    <row r="50" spans="10:11" ht="12.75" customHeight="1">
      <c r="J50" s="21"/>
      <c r="K50" s="21"/>
    </row>
    <row r="51" spans="10:11" ht="12.75" customHeight="1">
      <c r="J51" s="21"/>
      <c r="K51" s="21"/>
    </row>
    <row r="52" spans="10:11" ht="12.75" customHeight="1">
      <c r="J52" s="21"/>
      <c r="K52" s="21"/>
    </row>
    <row r="53" spans="10:11" ht="12.75" customHeight="1">
      <c r="J53" s="21"/>
      <c r="K53" s="21"/>
    </row>
    <row r="54" spans="10:11" ht="12.75" customHeight="1">
      <c r="J54" s="21"/>
      <c r="K54" s="21"/>
    </row>
  </sheetData>
  <mergeCells count="1">
    <mergeCell ref="F4:H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2004-09-27T12:01:33Z</cp:lastPrinted>
  <dcterms:created xsi:type="dcterms:W3CDTF">1999-06-01T13:02:22Z</dcterms:created>
  <dcterms:modified xsi:type="dcterms:W3CDTF">2004-10-07T12:00:52Z</dcterms:modified>
  <cp:category/>
  <cp:version/>
  <cp:contentType/>
  <cp:contentStatus/>
</cp:coreProperties>
</file>