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<sst xmlns="http://schemas.openxmlformats.org/spreadsheetml/2006/main" count="76" uniqueCount="71">
  <si>
    <t xml:space="preserve">Найменування </t>
  </si>
  <si>
    <t xml:space="preserve">          Надходження</t>
  </si>
  <si>
    <t xml:space="preserve">                             </t>
  </si>
  <si>
    <t>п/п</t>
  </si>
  <si>
    <t>областей</t>
  </si>
  <si>
    <t xml:space="preserve">             з бюджету</t>
  </si>
  <si>
    <t xml:space="preserve">         позабюджетні</t>
  </si>
  <si>
    <t xml:space="preserve">     з інших джерел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</si>
  <si>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</si>
  <si>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</si>
  <si>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</si>
  <si>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</si>
  <si>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</si>
  <si>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</si>
  <si>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</si>
  <si>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</si>
  <si>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</si>
  <si>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</si>
  <si>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</si>
  <si>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</si>
  <si>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</si>
  <si>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</si>
  <si>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</si>
  <si>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</si>
  <si>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</si>
  <si>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</si>
  <si>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</si>
  <si>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</si>
  <si>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</si>
  <si>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</si>
  <si>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</si>
  <si>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</si>
  <si>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</si>
  <si>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</si>
  <si>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</si>
  <si>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</si>
  <si>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</si>
  <si>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</si>
  <si>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</si>
  <si>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</si>
  <si>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</si>
  <si>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</si>
  <si>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</si>
  <si>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</si>
  <si>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</si>
  <si>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</si>
  <si>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</si>
  <si>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</si>
  <si>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</si>
  <si>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</si>
  <si>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</si>
  <si>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</si>
  <si>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</si>
  <si>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</si>
  <si>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</si>
  <si>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</si>
  <si>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</si>
  <si>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</si>
  <si>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</si>
  <si>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</si>
  <si>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</si>
  <si>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</si>
  <si>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</si>
  <si>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22</t>
  </si>
  <si>
    <t>№№</t>
  </si>
  <si>
    <t xml:space="preserve"> від платних послуг </t>
  </si>
  <si>
    <t xml:space="preserve">у тому числі                       </t>
  </si>
  <si>
    <t>у т.ч. на комплект. фондів</t>
  </si>
  <si>
    <t>Усього:</t>
  </si>
  <si>
    <t xml:space="preserve">     з них:</t>
  </si>
  <si>
    <t>Кошти  (усього,  тис. грн.)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</si>
</sst>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\ &quot;грн.&quot;"/>
  </numFmts>
  <fonts count="6">
    <font>
      <sz val="6"/>
      <name val="Arial Cyr"/>
      <family val="2"/>
    </font>
    <font>
      <sz val="10"/>
      <name val="Arial Cyr"/>
      <family val="0"/>
    </font>
    <font>
      <sz val="8.5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2" fontId="3" fillId="0" borderId="6" xfId="0" applyNumberFormat="1" applyFont="1" applyBorder="1" applyAlignment="1">
      <alignment horizontal="right"/>
    </xf>
    <xf numFmtId="172" fontId="3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right"/>
    </xf>
    <xf numFmtId="172" fontId="3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172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Лист1!$B$37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Лист1!$C$36:$F$36</c:f>
              <c:numCache/>
            </c:numRef>
          </c:cat>
          <c:val>
            <c:numRef>
              <c:f>Лист1!$C$37:$F$37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Лист1!$B$40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Лист1!$C$39:$F$39</c:f>
              <c:numCache/>
            </c:numRef>
          </c:cat>
          <c:val>
            <c:numRef>
              <c:f>Лист1!$C$40:$F$40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67</xdr:row>
      <xdr:rowOff>19050</xdr:rowOff>
    </xdr:from>
    <xdr:to>
      <xdr:col>8</xdr:col>
      <xdr:colOff>104775</xdr:colOff>
      <xdr:row>88</xdr:row>
      <xdr:rowOff>57150</xdr:rowOff>
    </xdr:to>
    <xdr:graphicFrame>
      <xdr:nvGraphicFramePr>
        <xdr:cNvPr id="1" name="Chart 7"/>
        <xdr:cNvGraphicFramePr/>
      </xdr:nvGraphicFramePr>
      <xdr:xfrm>
        <a:off x="2676525" y="10868025"/>
        <a:ext cx="29718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43</xdr:row>
      <xdr:rowOff>19050</xdr:rowOff>
    </xdr:from>
    <xdr:to>
      <xdr:col>13</xdr:col>
      <xdr:colOff>342900</xdr:colOff>
      <xdr:row>64</xdr:row>
      <xdr:rowOff>57150</xdr:rowOff>
    </xdr:to>
    <xdr:graphicFrame>
      <xdr:nvGraphicFramePr>
        <xdr:cNvPr id="2" name="Chart 9"/>
        <xdr:cNvGraphicFramePr/>
      </xdr:nvGraphicFramePr>
      <xdr:xfrm>
        <a:off x="6276975" y="6981825"/>
        <a:ext cx="25050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Normal="75" zoomScaleSheetLayoutView="100" workbookViewId="0" topLeftCell="A1">
      <selection activeCell="G1" sqref="G1"/>
    </sheetView>
  </sheetViews>
  <sheetFormatPr defaultColWidth="9.59765625" defaultRowHeight="12.75" customHeight="1"/>
  <cols>
    <col min="1" max="1" width="7.19921875" style="19" customWidth="1"/>
    <col min="2" max="2" width="29.3984375" style="19" customWidth="1"/>
    <col min="3" max="3" width="12.796875" style="19" customWidth="1"/>
    <col min="4" max="4" width="14" style="19" customWidth="1"/>
    <col min="5" max="5" width="12" style="19" customWidth="1"/>
    <col min="6" max="6" width="13.3984375" style="19" customWidth="1"/>
    <col min="7" max="7" width="14.3984375" style="19" customWidth="1"/>
    <col min="8" max="8" width="13.19921875" style="19" customWidth="1"/>
    <col min="9" max="9" width="12.796875" style="19" customWidth="1"/>
    <col min="10" max="10" width="11.796875" style="19" customWidth="1"/>
    <col min="11" max="11" width="9.796875" style="19" customWidth="1"/>
    <col min="12" max="13" width="13.19921875" style="19" customWidth="1"/>
    <col min="14" max="14" width="10" style="19" customWidth="1"/>
    <col min="15" max="15" width="11" style="19" customWidth="1"/>
    <col min="16" max="16" width="11.19921875" style="19" customWidth="1"/>
    <col min="17" max="17" width="11.3984375" style="19" customWidth="1"/>
    <col min="18" max="18" width="16" style="19" customWidth="1"/>
    <col min="19" max="19" width="10.796875" style="19" customWidth="1"/>
    <col min="20" max="20" width="12.19921875" style="19" customWidth="1"/>
    <col min="21" max="16384" width="10" style="19" customWidth="1"/>
  </cols>
  <sheetData>
    <row r="1" spans="2:21" ht="12.75" customHeight="1">
      <c r="B1" s="41"/>
      <c r="C1" s="31" t="s">
        <v>70</v>
      </c>
      <c r="D1" s="22"/>
      <c r="E1" s="22"/>
      <c r="F1" s="5"/>
      <c r="G1" s="22"/>
      <c r="H1" s="5"/>
      <c r="I1" s="22"/>
      <c r="J1" s="22"/>
      <c r="K1" s="22"/>
      <c r="L1" s="22"/>
      <c r="M1" s="22"/>
      <c r="N1" s="22"/>
      <c r="O1" s="31" t="s">
        <v>63</v>
      </c>
      <c r="Q1" s="31"/>
      <c r="S1" s="22"/>
      <c r="T1" s="6"/>
      <c r="U1" s="6"/>
    </row>
    <row r="2" spans="2:21" ht="12.75" customHeight="1">
      <c r="B2" s="6"/>
      <c r="C2" s="23"/>
      <c r="D2" s="24"/>
      <c r="E2" s="23"/>
      <c r="F2" s="22"/>
      <c r="G2" s="22"/>
      <c r="H2" s="5"/>
      <c r="I2" s="22"/>
      <c r="J2" s="22"/>
      <c r="K2" s="22"/>
      <c r="L2" s="22"/>
      <c r="M2" s="22"/>
      <c r="N2" s="22"/>
      <c r="O2" s="22"/>
      <c r="P2" s="24"/>
      <c r="Q2" s="22"/>
      <c r="R2" s="24"/>
      <c r="S2" s="22"/>
      <c r="T2" s="39"/>
      <c r="U2" s="38"/>
    </row>
    <row r="3" spans="1:21" ht="12.75" customHeight="1">
      <c r="A3" s="15" t="s">
        <v>64</v>
      </c>
      <c r="B3" s="36" t="s">
        <v>0</v>
      </c>
      <c r="C3" s="1"/>
      <c r="D3" s="2" t="s">
        <v>1</v>
      </c>
      <c r="E3" s="3"/>
      <c r="F3" s="4" t="s">
        <v>2</v>
      </c>
      <c r="G3" s="5"/>
      <c r="H3" s="5"/>
      <c r="I3" s="5"/>
      <c r="J3" s="5"/>
      <c r="K3" s="5" t="s">
        <v>66</v>
      </c>
      <c r="L3" s="5"/>
      <c r="M3" s="5"/>
      <c r="N3" s="5"/>
      <c r="O3" s="5"/>
      <c r="P3" s="5"/>
      <c r="Q3" s="5"/>
      <c r="R3" s="5"/>
      <c r="S3" s="5"/>
      <c r="T3" s="5"/>
      <c r="U3" s="38"/>
    </row>
    <row r="4" spans="1:21" ht="12.75" customHeight="1">
      <c r="A4" s="11" t="s">
        <v>3</v>
      </c>
      <c r="B4" s="37" t="s">
        <v>4</v>
      </c>
      <c r="C4" s="6"/>
      <c r="D4" s="6"/>
      <c r="E4" s="7"/>
      <c r="F4" s="8" t="s">
        <v>5</v>
      </c>
      <c r="G4" s="9"/>
      <c r="H4" s="10"/>
      <c r="I4" s="8" t="s">
        <v>67</v>
      </c>
      <c r="J4" s="9"/>
      <c r="K4" s="10"/>
      <c r="L4" s="8" t="s">
        <v>6</v>
      </c>
      <c r="M4" s="9"/>
      <c r="N4" s="10"/>
      <c r="P4" s="19" t="s">
        <v>69</v>
      </c>
      <c r="U4" s="38"/>
    </row>
    <row r="5" spans="1:21" ht="12.75" customHeight="1">
      <c r="A5" s="11"/>
      <c r="B5" s="7"/>
      <c r="C5" s="5"/>
      <c r="D5" s="5"/>
      <c r="E5" s="12"/>
      <c r="F5" s="4"/>
      <c r="G5" s="5"/>
      <c r="H5" s="12"/>
      <c r="I5" s="4"/>
      <c r="J5" s="5"/>
      <c r="K5" s="12"/>
      <c r="L5" s="4"/>
      <c r="M5" s="5"/>
      <c r="N5" s="12"/>
      <c r="O5" s="8" t="s">
        <v>65</v>
      </c>
      <c r="P5" s="9"/>
      <c r="Q5" s="10"/>
      <c r="R5" s="8" t="s">
        <v>7</v>
      </c>
      <c r="S5" s="9"/>
      <c r="T5" s="9"/>
      <c r="U5" s="38"/>
    </row>
    <row r="6" spans="1:20" ht="12.75" customHeight="1">
      <c r="A6" s="13"/>
      <c r="B6" s="12"/>
      <c r="C6" s="14">
        <v>2002</v>
      </c>
      <c r="D6" s="14">
        <v>2003</v>
      </c>
      <c r="E6" s="14" t="s">
        <v>8</v>
      </c>
      <c r="F6" s="14">
        <v>2002</v>
      </c>
      <c r="G6" s="14">
        <v>2003</v>
      </c>
      <c r="H6" s="14" t="s">
        <v>8</v>
      </c>
      <c r="I6" s="14">
        <v>2002</v>
      </c>
      <c r="J6" s="14">
        <v>2003</v>
      </c>
      <c r="K6" s="14" t="s">
        <v>8</v>
      </c>
      <c r="L6" s="14">
        <v>2002</v>
      </c>
      <c r="M6" s="14">
        <v>2003</v>
      </c>
      <c r="N6" s="14" t="s">
        <v>8</v>
      </c>
      <c r="O6" s="14">
        <v>2002</v>
      </c>
      <c r="P6" s="14">
        <v>2003</v>
      </c>
      <c r="Q6" s="14" t="s">
        <v>8</v>
      </c>
      <c r="R6" s="14">
        <v>2002</v>
      </c>
      <c r="S6" s="14">
        <v>2003</v>
      </c>
      <c r="T6" s="14" t="s">
        <v>8</v>
      </c>
    </row>
    <row r="7" spans="1:24" ht="12.75" customHeight="1">
      <c r="A7" s="11" t="s">
        <v>9</v>
      </c>
      <c r="B7" s="15" t="s">
        <v>10</v>
      </c>
      <c r="C7" s="29">
        <v>4587.8</v>
      </c>
      <c r="D7" s="19">
        <v>6938.8</v>
      </c>
      <c r="E7" s="16">
        <f>D7-C7</f>
        <v>2351</v>
      </c>
      <c r="F7" s="18">
        <v>4374.4</v>
      </c>
      <c r="G7" s="19">
        <v>6643.4</v>
      </c>
      <c r="H7" s="18">
        <f>G7-F7</f>
        <v>2269</v>
      </c>
      <c r="I7" s="18">
        <v>594.1</v>
      </c>
      <c r="J7" s="19">
        <v>673.1</v>
      </c>
      <c r="K7" s="18">
        <f>J7-I7</f>
        <v>79</v>
      </c>
      <c r="L7" s="16">
        <f aca="true" t="shared" si="0" ref="L7:L33">O7+R7</f>
        <v>214</v>
      </c>
      <c r="M7" s="19">
        <f>P7+S7</f>
        <v>295.4</v>
      </c>
      <c r="N7" s="16">
        <f>M7-L7</f>
        <v>81.39999999999998</v>
      </c>
      <c r="O7" s="18">
        <v>93.9</v>
      </c>
      <c r="P7" s="19">
        <v>103.9</v>
      </c>
      <c r="Q7" s="16">
        <f>P7-O7</f>
        <v>10</v>
      </c>
      <c r="R7" s="29">
        <v>120.1</v>
      </c>
      <c r="S7" s="19">
        <v>191.5</v>
      </c>
      <c r="T7" s="20">
        <f>S7-R7</f>
        <v>71.4</v>
      </c>
      <c r="V7" s="16"/>
      <c r="W7" s="16"/>
      <c r="X7" s="16"/>
    </row>
    <row r="8" spans="1:24" ht="12.75" customHeight="1">
      <c r="A8" s="11" t="s">
        <v>11</v>
      </c>
      <c r="B8" s="11" t="s">
        <v>12</v>
      </c>
      <c r="C8" s="18">
        <v>3596.8</v>
      </c>
      <c r="D8" s="19">
        <v>4563.5</v>
      </c>
      <c r="E8" s="16">
        <f aca="true" t="shared" si="1" ref="E8:E34">D8-C8</f>
        <v>966.6999999999998</v>
      </c>
      <c r="F8" s="18">
        <v>3329</v>
      </c>
      <c r="G8" s="19">
        <v>4230.5</v>
      </c>
      <c r="H8" s="18">
        <f aca="true" t="shared" si="2" ref="H8:H34">G8-F8</f>
        <v>901.5</v>
      </c>
      <c r="I8" s="16">
        <v>442.4</v>
      </c>
      <c r="J8" s="19">
        <v>561.9</v>
      </c>
      <c r="K8" s="18">
        <f aca="true" t="shared" si="3" ref="K8:K34">J8-I8</f>
        <v>119.5</v>
      </c>
      <c r="L8" s="16">
        <f t="shared" si="0"/>
        <v>267.8</v>
      </c>
      <c r="M8" s="16">
        <f aca="true" t="shared" si="4" ref="M8:M34">P8+S8</f>
        <v>333</v>
      </c>
      <c r="N8" s="16">
        <f aca="true" t="shared" si="5" ref="N8:N34">M8-L8</f>
        <v>65.19999999999999</v>
      </c>
      <c r="O8" s="18">
        <v>163.9</v>
      </c>
      <c r="P8" s="19">
        <v>221.7</v>
      </c>
      <c r="Q8" s="16">
        <f aca="true" t="shared" si="6" ref="Q8:Q34">P8-O8</f>
        <v>57.79999999999998</v>
      </c>
      <c r="R8" s="29">
        <v>103.9</v>
      </c>
      <c r="S8" s="19">
        <v>111.3</v>
      </c>
      <c r="T8" s="21">
        <f aca="true" t="shared" si="7" ref="T8:T34">S8-R8</f>
        <v>7.3999999999999915</v>
      </c>
      <c r="V8" s="16"/>
      <c r="W8" s="16"/>
      <c r="X8" s="16"/>
    </row>
    <row r="9" spans="1:24" ht="12.75" customHeight="1">
      <c r="A9" s="11" t="s">
        <v>13</v>
      </c>
      <c r="B9" s="11" t="s">
        <v>14</v>
      </c>
      <c r="C9" s="18">
        <v>9863.5</v>
      </c>
      <c r="D9" s="19">
        <v>11826.7</v>
      </c>
      <c r="E9" s="16">
        <f t="shared" si="1"/>
        <v>1963.2000000000007</v>
      </c>
      <c r="F9" s="18">
        <v>9087.3</v>
      </c>
      <c r="G9" s="19">
        <v>10994.3</v>
      </c>
      <c r="H9" s="18">
        <f t="shared" si="2"/>
        <v>1907</v>
      </c>
      <c r="I9" s="18">
        <v>2725</v>
      </c>
      <c r="J9" s="19">
        <v>2205.8</v>
      </c>
      <c r="K9" s="18">
        <f t="shared" si="3"/>
        <v>-519.1999999999998</v>
      </c>
      <c r="L9" s="16">
        <f t="shared" si="0"/>
        <v>776.2</v>
      </c>
      <c r="M9" s="19">
        <f t="shared" si="4"/>
        <v>832.4</v>
      </c>
      <c r="N9" s="16">
        <f t="shared" si="5"/>
        <v>56.19999999999993</v>
      </c>
      <c r="O9" s="18">
        <v>395.2</v>
      </c>
      <c r="P9" s="19">
        <v>484.4</v>
      </c>
      <c r="Q9" s="16">
        <f t="shared" si="6"/>
        <v>89.19999999999999</v>
      </c>
      <c r="R9" s="18">
        <v>381</v>
      </c>
      <c r="S9" s="16">
        <v>348</v>
      </c>
      <c r="T9" s="21">
        <f t="shared" si="7"/>
        <v>-33</v>
      </c>
      <c r="V9" s="16"/>
      <c r="W9" s="16"/>
      <c r="X9" s="16"/>
    </row>
    <row r="10" spans="1:24" ht="12.75" customHeight="1">
      <c r="A10" s="11" t="s">
        <v>15</v>
      </c>
      <c r="B10" s="11" t="s">
        <v>16</v>
      </c>
      <c r="C10" s="18">
        <v>11994.4</v>
      </c>
      <c r="D10" s="19">
        <v>14081.1</v>
      </c>
      <c r="E10" s="16">
        <f t="shared" si="1"/>
        <v>2086.7000000000007</v>
      </c>
      <c r="F10" s="18">
        <v>11044.7</v>
      </c>
      <c r="G10" s="19">
        <v>13132.1</v>
      </c>
      <c r="H10" s="18">
        <f t="shared" si="2"/>
        <v>2087.3999999999996</v>
      </c>
      <c r="I10" s="18">
        <v>1676.3</v>
      </c>
      <c r="J10" s="19">
        <v>1824.7</v>
      </c>
      <c r="K10" s="18">
        <f t="shared" si="3"/>
        <v>148.4000000000001</v>
      </c>
      <c r="L10" s="16">
        <f t="shared" si="0"/>
        <v>949.7</v>
      </c>
      <c r="M10" s="16">
        <f t="shared" si="4"/>
        <v>949</v>
      </c>
      <c r="N10" s="16">
        <f t="shared" si="5"/>
        <v>-0.7000000000000455</v>
      </c>
      <c r="O10" s="18">
        <v>581.6</v>
      </c>
      <c r="P10" s="19">
        <v>625.6</v>
      </c>
      <c r="Q10" s="16">
        <f t="shared" si="6"/>
        <v>44</v>
      </c>
      <c r="R10" s="29">
        <v>368.1</v>
      </c>
      <c r="S10" s="19">
        <v>323.4</v>
      </c>
      <c r="T10" s="21">
        <f t="shared" si="7"/>
        <v>-44.700000000000045</v>
      </c>
      <c r="V10" s="16"/>
      <c r="W10" s="16"/>
      <c r="X10" s="16"/>
    </row>
    <row r="11" spans="1:24" ht="12.75" customHeight="1">
      <c r="A11" s="11" t="s">
        <v>17</v>
      </c>
      <c r="B11" s="11" t="s">
        <v>18</v>
      </c>
      <c r="C11" s="18">
        <v>4033.8</v>
      </c>
      <c r="D11" s="19">
        <v>5174.5</v>
      </c>
      <c r="E11" s="16">
        <f t="shared" si="1"/>
        <v>1140.6999999999998</v>
      </c>
      <c r="F11" s="18">
        <v>3790.7</v>
      </c>
      <c r="G11" s="19">
        <v>4868.9</v>
      </c>
      <c r="H11" s="18">
        <f t="shared" si="2"/>
        <v>1078.1999999999998</v>
      </c>
      <c r="I11" s="18">
        <v>460.1</v>
      </c>
      <c r="J11" s="19">
        <v>454</v>
      </c>
      <c r="K11" s="18">
        <f t="shared" si="3"/>
        <v>-6.100000000000023</v>
      </c>
      <c r="L11" s="16">
        <f t="shared" si="0"/>
        <v>243.1</v>
      </c>
      <c r="M11" s="19">
        <f t="shared" si="4"/>
        <v>305.59999999999997</v>
      </c>
      <c r="N11" s="16">
        <f t="shared" si="5"/>
        <v>62.49999999999997</v>
      </c>
      <c r="O11" s="18">
        <v>229.5</v>
      </c>
      <c r="P11" s="19">
        <v>263.7</v>
      </c>
      <c r="Q11" s="16">
        <f t="shared" si="6"/>
        <v>34.19999999999999</v>
      </c>
      <c r="R11" s="18">
        <v>13.6</v>
      </c>
      <c r="S11" s="19">
        <v>41.9</v>
      </c>
      <c r="T11" s="21">
        <f t="shared" si="7"/>
        <v>28.299999999999997</v>
      </c>
      <c r="V11" s="16"/>
      <c r="W11" s="16"/>
      <c r="X11" s="16"/>
    </row>
    <row r="12" spans="1:24" ht="12.75" customHeight="1">
      <c r="A12" s="11" t="s">
        <v>19</v>
      </c>
      <c r="B12" s="11" t="s">
        <v>20</v>
      </c>
      <c r="C12" s="18">
        <v>3318.2</v>
      </c>
      <c r="D12" s="19">
        <v>4475.8</v>
      </c>
      <c r="E12" s="16">
        <f t="shared" si="1"/>
        <v>1157.6000000000004</v>
      </c>
      <c r="F12" s="18">
        <v>3202</v>
      </c>
      <c r="G12" s="19">
        <v>4389.8</v>
      </c>
      <c r="H12" s="18">
        <f t="shared" si="2"/>
        <v>1187.8000000000002</v>
      </c>
      <c r="I12" s="18">
        <v>167.6</v>
      </c>
      <c r="J12" s="19">
        <v>278.3</v>
      </c>
      <c r="K12" s="18">
        <f t="shared" si="3"/>
        <v>110.70000000000002</v>
      </c>
      <c r="L12" s="16">
        <f t="shared" si="0"/>
        <v>116.19999999999999</v>
      </c>
      <c r="M12" s="16">
        <f t="shared" si="4"/>
        <v>86</v>
      </c>
      <c r="N12" s="16">
        <f t="shared" si="5"/>
        <v>-30.19999999999999</v>
      </c>
      <c r="O12" s="18">
        <v>63.4</v>
      </c>
      <c r="P12" s="19">
        <v>78.3</v>
      </c>
      <c r="Q12" s="16">
        <f t="shared" si="6"/>
        <v>14.899999999999999</v>
      </c>
      <c r="R12" s="18">
        <v>52.8</v>
      </c>
      <c r="S12" s="19">
        <v>7.7</v>
      </c>
      <c r="T12" s="21">
        <f t="shared" si="7"/>
        <v>-45.099999999999994</v>
      </c>
      <c r="V12" s="16"/>
      <c r="W12" s="16"/>
      <c r="X12" s="16"/>
    </row>
    <row r="13" spans="1:24" ht="12.75" customHeight="1">
      <c r="A13" s="11" t="s">
        <v>21</v>
      </c>
      <c r="B13" s="11" t="s">
        <v>22</v>
      </c>
      <c r="C13" s="18">
        <v>5803.2</v>
      </c>
      <c r="D13" s="19">
        <v>6940.8</v>
      </c>
      <c r="E13" s="16">
        <f t="shared" si="1"/>
        <v>1137.6000000000004</v>
      </c>
      <c r="F13" s="18">
        <v>5485.8</v>
      </c>
      <c r="G13" s="19">
        <v>6547.9</v>
      </c>
      <c r="H13" s="18">
        <f t="shared" si="2"/>
        <v>1062.0999999999995</v>
      </c>
      <c r="I13" s="18">
        <v>1032.6</v>
      </c>
      <c r="J13" s="19">
        <v>1373.9</v>
      </c>
      <c r="K13" s="18">
        <f t="shared" si="3"/>
        <v>341.3000000000002</v>
      </c>
      <c r="L13" s="16">
        <f t="shared" si="0"/>
        <v>317.40000000000003</v>
      </c>
      <c r="M13" s="19">
        <f t="shared" si="4"/>
        <v>392.9</v>
      </c>
      <c r="N13" s="16">
        <f t="shared" si="5"/>
        <v>75.49999999999994</v>
      </c>
      <c r="O13" s="18">
        <v>282.1</v>
      </c>
      <c r="P13" s="19">
        <v>301</v>
      </c>
      <c r="Q13" s="16">
        <f t="shared" si="6"/>
        <v>18.899999999999977</v>
      </c>
      <c r="R13" s="18">
        <v>35.3</v>
      </c>
      <c r="S13" s="19">
        <v>91.9</v>
      </c>
      <c r="T13" s="21">
        <f t="shared" si="7"/>
        <v>56.60000000000001</v>
      </c>
      <c r="V13" s="16"/>
      <c r="W13" s="16"/>
      <c r="X13" s="16"/>
    </row>
    <row r="14" spans="1:24" ht="12.75" customHeight="1">
      <c r="A14" s="11" t="s">
        <v>23</v>
      </c>
      <c r="B14" s="11" t="s">
        <v>24</v>
      </c>
      <c r="C14" s="18">
        <v>4151.5</v>
      </c>
      <c r="D14" s="19">
        <v>5762.2</v>
      </c>
      <c r="E14" s="16">
        <f t="shared" si="1"/>
        <v>1610.6999999999998</v>
      </c>
      <c r="F14" s="18">
        <v>3866.2</v>
      </c>
      <c r="G14" s="19">
        <v>5320.3</v>
      </c>
      <c r="H14" s="18">
        <f t="shared" si="2"/>
        <v>1454.1000000000004</v>
      </c>
      <c r="I14" s="18">
        <v>218.1</v>
      </c>
      <c r="J14" s="19">
        <v>802.2</v>
      </c>
      <c r="K14" s="18">
        <f t="shared" si="3"/>
        <v>584.1</v>
      </c>
      <c r="L14" s="16">
        <f t="shared" si="0"/>
        <v>285.3</v>
      </c>
      <c r="M14" s="19">
        <f t="shared" si="4"/>
        <v>441.9</v>
      </c>
      <c r="N14" s="16">
        <f t="shared" si="5"/>
        <v>156.59999999999997</v>
      </c>
      <c r="O14" s="18">
        <v>100.7</v>
      </c>
      <c r="P14" s="19">
        <v>136</v>
      </c>
      <c r="Q14" s="16">
        <f t="shared" si="6"/>
        <v>35.3</v>
      </c>
      <c r="R14" s="18">
        <v>184.6</v>
      </c>
      <c r="S14" s="19">
        <v>305.9</v>
      </c>
      <c r="T14" s="21">
        <f t="shared" si="7"/>
        <v>121.29999999999998</v>
      </c>
      <c r="V14" s="16"/>
      <c r="W14" s="16"/>
      <c r="X14" s="16"/>
    </row>
    <row r="15" spans="1:24" ht="12.75" customHeight="1">
      <c r="A15" s="11" t="s">
        <v>25</v>
      </c>
      <c r="B15" s="11" t="s">
        <v>26</v>
      </c>
      <c r="C15" s="18">
        <v>5543.6</v>
      </c>
      <c r="D15" s="19">
        <v>7657.2</v>
      </c>
      <c r="E15" s="16">
        <f t="shared" si="1"/>
        <v>2113.5999999999995</v>
      </c>
      <c r="F15" s="18">
        <v>5341.8</v>
      </c>
      <c r="G15" s="19">
        <v>7452.6</v>
      </c>
      <c r="H15" s="18">
        <f t="shared" si="2"/>
        <v>2110.8</v>
      </c>
      <c r="I15" s="18">
        <v>441.4</v>
      </c>
      <c r="J15" s="19">
        <v>640.4</v>
      </c>
      <c r="K15" s="18">
        <f t="shared" si="3"/>
        <v>199</v>
      </c>
      <c r="L15" s="16">
        <f t="shared" si="0"/>
        <v>201.8</v>
      </c>
      <c r="M15" s="19">
        <f t="shared" si="4"/>
        <v>204.6</v>
      </c>
      <c r="N15" s="16">
        <f t="shared" si="5"/>
        <v>2.799999999999983</v>
      </c>
      <c r="O15" s="18">
        <v>129.9</v>
      </c>
      <c r="P15" s="19">
        <v>125.5</v>
      </c>
      <c r="Q15" s="16">
        <f t="shared" si="6"/>
        <v>-4.400000000000006</v>
      </c>
      <c r="R15" s="18">
        <v>71.9</v>
      </c>
      <c r="S15" s="19">
        <v>79.1</v>
      </c>
      <c r="T15" s="21">
        <f t="shared" si="7"/>
        <v>7.199999999999989</v>
      </c>
      <c r="V15" s="16"/>
      <c r="W15" s="16"/>
      <c r="X15" s="16"/>
    </row>
    <row r="16" spans="1:24" ht="12.75" customHeight="1">
      <c r="A16" s="11" t="s">
        <v>27</v>
      </c>
      <c r="B16" s="11" t="s">
        <v>28</v>
      </c>
      <c r="C16" s="18">
        <v>4307.2</v>
      </c>
      <c r="D16" s="19">
        <v>6006.2</v>
      </c>
      <c r="E16" s="16">
        <f t="shared" si="1"/>
        <v>1699</v>
      </c>
      <c r="F16" s="18">
        <v>3848.6</v>
      </c>
      <c r="G16" s="19">
        <v>5336.2</v>
      </c>
      <c r="H16" s="18">
        <f t="shared" si="2"/>
        <v>1487.6</v>
      </c>
      <c r="I16" s="18">
        <v>79.2</v>
      </c>
      <c r="J16" s="19">
        <v>116.7</v>
      </c>
      <c r="K16" s="18">
        <f t="shared" si="3"/>
        <v>37.5</v>
      </c>
      <c r="L16" s="16">
        <f t="shared" si="0"/>
        <v>458.8</v>
      </c>
      <c r="M16" s="16">
        <f t="shared" si="4"/>
        <v>670</v>
      </c>
      <c r="N16" s="16">
        <f t="shared" si="5"/>
        <v>211.2</v>
      </c>
      <c r="O16" s="30">
        <v>243.4</v>
      </c>
      <c r="P16" s="19">
        <v>283.2</v>
      </c>
      <c r="Q16" s="16">
        <f t="shared" si="6"/>
        <v>39.79999999999998</v>
      </c>
      <c r="R16" s="18">
        <v>215.4</v>
      </c>
      <c r="S16" s="19">
        <v>386.8</v>
      </c>
      <c r="T16" s="21">
        <f t="shared" si="7"/>
        <v>171.4</v>
      </c>
      <c r="V16" s="16"/>
      <c r="W16" s="16"/>
      <c r="X16" s="16"/>
    </row>
    <row r="17" spans="1:24" ht="12.75" customHeight="1">
      <c r="A17" s="11" t="s">
        <v>29</v>
      </c>
      <c r="B17" s="11" t="s">
        <v>30</v>
      </c>
      <c r="C17" s="18">
        <v>6464.7</v>
      </c>
      <c r="D17" s="19">
        <v>7680.4</v>
      </c>
      <c r="E17" s="16">
        <f t="shared" si="1"/>
        <v>1215.6999999999998</v>
      </c>
      <c r="F17" s="18">
        <v>5873.9</v>
      </c>
      <c r="G17" s="16">
        <v>6977</v>
      </c>
      <c r="H17" s="18">
        <f t="shared" si="2"/>
        <v>1103.1000000000004</v>
      </c>
      <c r="I17" s="18">
        <v>578.2</v>
      </c>
      <c r="J17" s="19">
        <v>462.6</v>
      </c>
      <c r="K17" s="18">
        <f t="shared" si="3"/>
        <v>-115.60000000000002</v>
      </c>
      <c r="L17" s="16">
        <f t="shared" si="0"/>
        <v>590.8</v>
      </c>
      <c r="M17" s="19">
        <f t="shared" si="4"/>
        <v>703.4000000000001</v>
      </c>
      <c r="N17" s="16">
        <f t="shared" si="5"/>
        <v>112.60000000000014</v>
      </c>
      <c r="O17" s="18">
        <v>188.3</v>
      </c>
      <c r="P17" s="19">
        <v>194.3</v>
      </c>
      <c r="Q17" s="16">
        <f t="shared" si="6"/>
        <v>6</v>
      </c>
      <c r="R17" s="18">
        <v>402.5</v>
      </c>
      <c r="S17" s="19">
        <v>509.1</v>
      </c>
      <c r="T17" s="21">
        <f t="shared" si="7"/>
        <v>106.60000000000002</v>
      </c>
      <c r="V17" s="16"/>
      <c r="W17" s="16"/>
      <c r="X17" s="16"/>
    </row>
    <row r="18" spans="1:24" ht="12.75" customHeight="1">
      <c r="A18" s="11" t="s">
        <v>31</v>
      </c>
      <c r="B18" s="11" t="s">
        <v>32</v>
      </c>
      <c r="C18" s="18">
        <v>6871</v>
      </c>
      <c r="D18" s="19">
        <v>8635.1</v>
      </c>
      <c r="E18" s="16">
        <f t="shared" si="1"/>
        <v>1764.1000000000004</v>
      </c>
      <c r="F18" s="18">
        <v>6464.9</v>
      </c>
      <c r="G18" s="19">
        <v>8158.5</v>
      </c>
      <c r="H18" s="18">
        <f t="shared" si="2"/>
        <v>1693.6000000000004</v>
      </c>
      <c r="I18" s="18">
        <v>997.5</v>
      </c>
      <c r="J18" s="19">
        <v>1253.3</v>
      </c>
      <c r="K18" s="18">
        <f t="shared" si="3"/>
        <v>255.79999999999995</v>
      </c>
      <c r="L18" s="16">
        <f t="shared" si="0"/>
        <v>406.1</v>
      </c>
      <c r="M18" s="19">
        <f t="shared" si="4"/>
        <v>476.6</v>
      </c>
      <c r="N18" s="16">
        <f t="shared" si="5"/>
        <v>70.5</v>
      </c>
      <c r="O18" s="18">
        <v>274.5</v>
      </c>
      <c r="P18" s="19">
        <v>347.3</v>
      </c>
      <c r="Q18" s="16">
        <f t="shared" si="6"/>
        <v>72.80000000000001</v>
      </c>
      <c r="R18" s="18">
        <v>131.6</v>
      </c>
      <c r="S18" s="19">
        <v>129.3</v>
      </c>
      <c r="T18" s="21">
        <f t="shared" si="7"/>
        <v>-2.299999999999983</v>
      </c>
      <c r="V18" s="16"/>
      <c r="W18" s="16"/>
      <c r="X18" s="16"/>
    </row>
    <row r="19" spans="1:24" ht="12.75" customHeight="1">
      <c r="A19" s="11" t="s">
        <v>33</v>
      </c>
      <c r="B19" s="11" t="s">
        <v>34</v>
      </c>
      <c r="C19" s="18">
        <v>6406.2</v>
      </c>
      <c r="D19" s="16">
        <v>8606.05</v>
      </c>
      <c r="E19" s="16">
        <f t="shared" si="1"/>
        <v>2199.8499999999995</v>
      </c>
      <c r="F19" s="18">
        <v>6200.1</v>
      </c>
      <c r="G19" s="19">
        <v>8700.5</v>
      </c>
      <c r="H19" s="18">
        <f t="shared" si="2"/>
        <v>2500.3999999999996</v>
      </c>
      <c r="I19" s="18">
        <v>504.9</v>
      </c>
      <c r="J19" s="19">
        <v>743.4</v>
      </c>
      <c r="K19" s="18">
        <f t="shared" si="3"/>
        <v>238.5</v>
      </c>
      <c r="L19" s="16">
        <f t="shared" si="0"/>
        <v>206.10000000000002</v>
      </c>
      <c r="M19" s="16">
        <f t="shared" si="4"/>
        <v>108</v>
      </c>
      <c r="N19" s="16">
        <f t="shared" si="5"/>
        <v>-98.10000000000002</v>
      </c>
      <c r="O19" s="18">
        <v>42.3</v>
      </c>
      <c r="P19" s="19">
        <v>55.7</v>
      </c>
      <c r="Q19" s="16">
        <f t="shared" si="6"/>
        <v>13.400000000000006</v>
      </c>
      <c r="R19" s="18">
        <v>163.8</v>
      </c>
      <c r="S19" s="19">
        <v>52.3</v>
      </c>
      <c r="T19" s="21">
        <f t="shared" si="7"/>
        <v>-111.50000000000001</v>
      </c>
      <c r="V19" s="16"/>
      <c r="W19" s="16"/>
      <c r="X19" s="16"/>
    </row>
    <row r="20" spans="1:24" ht="12.75" customHeight="1">
      <c r="A20" s="11" t="s">
        <v>35</v>
      </c>
      <c r="B20" s="11" t="s">
        <v>36</v>
      </c>
      <c r="C20" s="18">
        <v>5314.4</v>
      </c>
      <c r="D20" s="19">
        <v>6886.9</v>
      </c>
      <c r="E20" s="16">
        <f t="shared" si="1"/>
        <v>1572.5</v>
      </c>
      <c r="F20" s="18">
        <v>4966.3</v>
      </c>
      <c r="G20" s="19">
        <v>6448.4</v>
      </c>
      <c r="H20" s="18">
        <f t="shared" si="2"/>
        <v>1482.0999999999995</v>
      </c>
      <c r="I20" s="18">
        <v>1141.8</v>
      </c>
      <c r="J20" s="19">
        <v>1073.1</v>
      </c>
      <c r="K20" s="18">
        <f t="shared" si="3"/>
        <v>-68.70000000000005</v>
      </c>
      <c r="L20" s="16">
        <f t="shared" si="0"/>
        <v>348.1</v>
      </c>
      <c r="M20" s="19">
        <f t="shared" si="4"/>
        <v>438.5</v>
      </c>
      <c r="N20" s="16">
        <f t="shared" si="5"/>
        <v>90.39999999999998</v>
      </c>
      <c r="O20" s="18">
        <v>134</v>
      </c>
      <c r="P20" s="19">
        <v>145.4</v>
      </c>
      <c r="Q20" s="16">
        <f t="shared" si="6"/>
        <v>11.400000000000006</v>
      </c>
      <c r="R20" s="18">
        <v>214.1</v>
      </c>
      <c r="S20" s="19">
        <v>293.1</v>
      </c>
      <c r="T20" s="21">
        <f t="shared" si="7"/>
        <v>79.00000000000003</v>
      </c>
      <c r="V20" s="16"/>
      <c r="W20" s="16"/>
      <c r="X20" s="16"/>
    </row>
    <row r="21" spans="1:24" ht="12.75" customHeight="1">
      <c r="A21" s="11" t="s">
        <v>37</v>
      </c>
      <c r="B21" s="11" t="s">
        <v>38</v>
      </c>
      <c r="C21" s="18">
        <v>7555.2</v>
      </c>
      <c r="D21" s="19">
        <v>9357.8</v>
      </c>
      <c r="E21" s="16">
        <f t="shared" si="1"/>
        <v>1802.5999999999995</v>
      </c>
      <c r="F21" s="18">
        <v>7119.7</v>
      </c>
      <c r="G21" s="19">
        <v>8740.3</v>
      </c>
      <c r="H21" s="18">
        <f t="shared" si="2"/>
        <v>1620.5999999999995</v>
      </c>
      <c r="I21" s="18">
        <v>846.7</v>
      </c>
      <c r="J21" s="19">
        <v>1084.5</v>
      </c>
      <c r="K21" s="18">
        <f t="shared" si="3"/>
        <v>237.79999999999995</v>
      </c>
      <c r="L21" s="16">
        <f t="shared" si="0"/>
        <v>435.5</v>
      </c>
      <c r="M21" s="19">
        <f t="shared" si="4"/>
        <v>617.5</v>
      </c>
      <c r="N21" s="16">
        <f t="shared" si="5"/>
        <v>182</v>
      </c>
      <c r="O21" s="18">
        <v>225.7</v>
      </c>
      <c r="P21" s="19">
        <v>246.5</v>
      </c>
      <c r="Q21" s="16">
        <f t="shared" si="6"/>
        <v>20.80000000000001</v>
      </c>
      <c r="R21" s="18">
        <v>209.8</v>
      </c>
      <c r="S21" s="16">
        <v>371</v>
      </c>
      <c r="T21" s="21">
        <f t="shared" si="7"/>
        <v>161.2</v>
      </c>
      <c r="V21" s="16"/>
      <c r="W21" s="16"/>
      <c r="X21" s="16"/>
    </row>
    <row r="22" spans="1:24" ht="12.75" customHeight="1">
      <c r="A22" s="11" t="s">
        <v>39</v>
      </c>
      <c r="B22" s="11" t="s">
        <v>40</v>
      </c>
      <c r="C22" s="18">
        <v>5412.9</v>
      </c>
      <c r="D22" s="19">
        <v>7035.3</v>
      </c>
      <c r="E22" s="16">
        <f t="shared" si="1"/>
        <v>1622.4000000000005</v>
      </c>
      <c r="F22" s="18">
        <v>5162.8</v>
      </c>
      <c r="G22" s="19">
        <v>6663.2</v>
      </c>
      <c r="H22" s="18">
        <f t="shared" si="2"/>
        <v>1500.3999999999996</v>
      </c>
      <c r="I22" s="18">
        <v>827.9</v>
      </c>
      <c r="J22" s="19">
        <v>654.8</v>
      </c>
      <c r="K22" s="18">
        <f t="shared" si="3"/>
        <v>-173.10000000000002</v>
      </c>
      <c r="L22" s="16">
        <f t="shared" si="0"/>
        <v>250.1</v>
      </c>
      <c r="M22" s="19">
        <f t="shared" si="4"/>
        <v>372.1</v>
      </c>
      <c r="N22" s="16">
        <f t="shared" si="5"/>
        <v>122.00000000000003</v>
      </c>
      <c r="O22" s="18">
        <v>133.1</v>
      </c>
      <c r="P22" s="19">
        <v>178.5</v>
      </c>
      <c r="Q22" s="16">
        <f t="shared" si="6"/>
        <v>45.400000000000006</v>
      </c>
      <c r="R22" s="18">
        <v>117</v>
      </c>
      <c r="S22" s="19">
        <v>193.6</v>
      </c>
      <c r="T22" s="21">
        <f t="shared" si="7"/>
        <v>76.6</v>
      </c>
      <c r="V22" s="16"/>
      <c r="W22" s="16"/>
      <c r="X22" s="16"/>
    </row>
    <row r="23" spans="1:24" ht="12.75" customHeight="1">
      <c r="A23" s="11" t="s">
        <v>41</v>
      </c>
      <c r="B23" s="11" t="s">
        <v>42</v>
      </c>
      <c r="C23" s="18">
        <v>3456.5</v>
      </c>
      <c r="D23" s="19">
        <v>6196.8</v>
      </c>
      <c r="E23" s="16">
        <f t="shared" si="1"/>
        <v>2740.3</v>
      </c>
      <c r="F23" s="30">
        <v>3203</v>
      </c>
      <c r="G23" s="19">
        <v>5508.5</v>
      </c>
      <c r="H23" s="18">
        <f t="shared" si="2"/>
        <v>2305.5</v>
      </c>
      <c r="I23" s="18">
        <v>198.97</v>
      </c>
      <c r="J23" s="19">
        <v>497.8</v>
      </c>
      <c r="K23" s="18">
        <f t="shared" si="3"/>
        <v>298.83000000000004</v>
      </c>
      <c r="L23" s="16">
        <f t="shared" si="0"/>
        <v>258.8</v>
      </c>
      <c r="M23" s="19">
        <f t="shared" si="4"/>
        <v>695.9000000000001</v>
      </c>
      <c r="N23" s="16">
        <f t="shared" si="5"/>
        <v>437.1000000000001</v>
      </c>
      <c r="O23" s="30">
        <v>172.8</v>
      </c>
      <c r="P23" s="19">
        <v>253.8</v>
      </c>
      <c r="Q23" s="16">
        <f t="shared" si="6"/>
        <v>81</v>
      </c>
      <c r="R23" s="18">
        <v>86</v>
      </c>
      <c r="S23" s="19">
        <v>442.1</v>
      </c>
      <c r="T23" s="21">
        <f t="shared" si="7"/>
        <v>356.1</v>
      </c>
      <c r="V23" s="16"/>
      <c r="W23" s="16"/>
      <c r="X23" s="16"/>
    </row>
    <row r="24" spans="1:24" ht="12.75" customHeight="1">
      <c r="A24" s="11" t="s">
        <v>43</v>
      </c>
      <c r="B24" s="11" t="s">
        <v>44</v>
      </c>
      <c r="C24" s="18">
        <v>4029.2</v>
      </c>
      <c r="D24" s="16">
        <v>5163</v>
      </c>
      <c r="E24" s="16">
        <f t="shared" si="1"/>
        <v>1133.8000000000002</v>
      </c>
      <c r="F24" s="18">
        <v>3663.4</v>
      </c>
      <c r="G24" s="19">
        <v>4756.3</v>
      </c>
      <c r="H24" s="18">
        <f t="shared" si="2"/>
        <v>1092.9</v>
      </c>
      <c r="I24" s="18">
        <v>221.63</v>
      </c>
      <c r="J24" s="16">
        <v>406</v>
      </c>
      <c r="K24" s="18">
        <f t="shared" si="3"/>
        <v>184.37</v>
      </c>
      <c r="L24" s="16">
        <f t="shared" si="0"/>
        <v>365.8</v>
      </c>
      <c r="M24" s="19">
        <f t="shared" si="4"/>
        <v>406.70000000000005</v>
      </c>
      <c r="N24" s="16">
        <f t="shared" si="5"/>
        <v>40.900000000000034</v>
      </c>
      <c r="O24" s="18">
        <v>222</v>
      </c>
      <c r="P24" s="19">
        <v>295.3</v>
      </c>
      <c r="Q24" s="16">
        <f t="shared" si="6"/>
        <v>73.30000000000001</v>
      </c>
      <c r="R24" s="18">
        <v>143.8</v>
      </c>
      <c r="S24" s="19">
        <v>111.4</v>
      </c>
      <c r="T24" s="21">
        <f t="shared" si="7"/>
        <v>-32.400000000000006</v>
      </c>
      <c r="V24" s="16"/>
      <c r="W24" s="16"/>
      <c r="X24" s="16"/>
    </row>
    <row r="25" spans="1:24" ht="12.75" customHeight="1">
      <c r="A25" s="11" t="s">
        <v>45</v>
      </c>
      <c r="B25" s="11" t="s">
        <v>46</v>
      </c>
      <c r="C25" s="18">
        <v>3328.5</v>
      </c>
      <c r="D25" s="19">
        <v>4548.1</v>
      </c>
      <c r="E25" s="16">
        <f t="shared" si="1"/>
        <v>1219.6000000000004</v>
      </c>
      <c r="F25" s="18">
        <v>3128.4</v>
      </c>
      <c r="G25" s="19">
        <v>4307.9</v>
      </c>
      <c r="H25" s="18">
        <f t="shared" si="2"/>
        <v>1179.4999999999995</v>
      </c>
      <c r="I25" s="18">
        <v>209.2</v>
      </c>
      <c r="J25" s="19">
        <v>264.8</v>
      </c>
      <c r="K25" s="18">
        <f t="shared" si="3"/>
        <v>55.60000000000002</v>
      </c>
      <c r="L25" s="16">
        <f t="shared" si="0"/>
        <v>200.10000000000002</v>
      </c>
      <c r="M25" s="19">
        <f t="shared" si="4"/>
        <v>240.2</v>
      </c>
      <c r="N25" s="16">
        <f t="shared" si="5"/>
        <v>40.099999999999966</v>
      </c>
      <c r="O25" s="18">
        <v>120.2</v>
      </c>
      <c r="P25" s="19">
        <v>138</v>
      </c>
      <c r="Q25" s="16">
        <f t="shared" si="6"/>
        <v>17.799999999999997</v>
      </c>
      <c r="R25" s="18">
        <v>79.9</v>
      </c>
      <c r="S25" s="19">
        <v>102.2</v>
      </c>
      <c r="T25" s="21">
        <f t="shared" si="7"/>
        <v>22.299999999999997</v>
      </c>
      <c r="V25" s="16"/>
      <c r="W25" s="16"/>
      <c r="X25" s="16"/>
    </row>
    <row r="26" spans="1:24" ht="12.75" customHeight="1">
      <c r="A26" s="11" t="s">
        <v>47</v>
      </c>
      <c r="B26" s="11" t="s">
        <v>48</v>
      </c>
      <c r="C26" s="18">
        <v>5308.3</v>
      </c>
      <c r="D26" s="19">
        <v>7932.2</v>
      </c>
      <c r="E26" s="16">
        <f t="shared" si="1"/>
        <v>2623.8999999999996</v>
      </c>
      <c r="F26" s="18">
        <v>5075.4</v>
      </c>
      <c r="G26" s="19">
        <v>7463.3</v>
      </c>
      <c r="H26" s="18">
        <f t="shared" si="2"/>
        <v>2387.9000000000005</v>
      </c>
      <c r="I26" s="18">
        <v>501.84</v>
      </c>
      <c r="J26" s="19">
        <v>749.7</v>
      </c>
      <c r="K26" s="18">
        <f t="shared" si="3"/>
        <v>247.86000000000007</v>
      </c>
      <c r="L26" s="16">
        <f t="shared" si="0"/>
        <v>232.89999999999998</v>
      </c>
      <c r="M26" s="19">
        <f t="shared" si="4"/>
        <v>468.90000000000003</v>
      </c>
      <c r="N26" s="16">
        <f t="shared" si="5"/>
        <v>236.00000000000006</v>
      </c>
      <c r="O26" s="18">
        <v>125.8</v>
      </c>
      <c r="P26" s="19">
        <v>202.3</v>
      </c>
      <c r="Q26" s="16">
        <f t="shared" si="6"/>
        <v>76.50000000000001</v>
      </c>
      <c r="R26" s="18">
        <v>107.1</v>
      </c>
      <c r="S26" s="19">
        <v>266.6</v>
      </c>
      <c r="T26" s="21">
        <f t="shared" si="7"/>
        <v>159.50000000000003</v>
      </c>
      <c r="V26" s="16"/>
      <c r="W26" s="16"/>
      <c r="X26" s="16"/>
    </row>
    <row r="27" spans="1:24" ht="12.75" customHeight="1">
      <c r="A27" s="11" t="s">
        <v>49</v>
      </c>
      <c r="B27" s="11" t="s">
        <v>50</v>
      </c>
      <c r="C27" s="18">
        <v>4180.7</v>
      </c>
      <c r="D27" s="19">
        <v>4928.7</v>
      </c>
      <c r="E27" s="16">
        <f t="shared" si="1"/>
        <v>748</v>
      </c>
      <c r="F27" s="18">
        <v>3931.8</v>
      </c>
      <c r="G27" s="19">
        <v>4619.1</v>
      </c>
      <c r="H27" s="18">
        <f t="shared" si="2"/>
        <v>687.3000000000002</v>
      </c>
      <c r="I27" s="18">
        <v>359.33</v>
      </c>
      <c r="J27" s="19">
        <v>384.7</v>
      </c>
      <c r="K27" s="18">
        <f t="shared" si="3"/>
        <v>25.370000000000005</v>
      </c>
      <c r="L27" s="16">
        <f t="shared" si="0"/>
        <v>248.95</v>
      </c>
      <c r="M27" s="19">
        <f t="shared" si="4"/>
        <v>309.6</v>
      </c>
      <c r="N27" s="16">
        <f t="shared" si="5"/>
        <v>60.650000000000034</v>
      </c>
      <c r="O27" s="18">
        <v>148.7</v>
      </c>
      <c r="P27" s="19">
        <v>155.4</v>
      </c>
      <c r="Q27" s="16">
        <f t="shared" si="6"/>
        <v>6.700000000000017</v>
      </c>
      <c r="R27" s="18">
        <v>100.25</v>
      </c>
      <c r="S27" s="19">
        <v>154.2</v>
      </c>
      <c r="T27" s="21">
        <f t="shared" si="7"/>
        <v>53.94999999999999</v>
      </c>
      <c r="V27" s="16"/>
      <c r="W27" s="16"/>
      <c r="X27" s="16"/>
    </row>
    <row r="28" spans="1:24" ht="12.75" customHeight="1">
      <c r="A28" s="11" t="s">
        <v>51</v>
      </c>
      <c r="B28" s="11" t="s">
        <v>52</v>
      </c>
      <c r="C28" s="18">
        <v>4170.5</v>
      </c>
      <c r="D28" s="16">
        <v>5664</v>
      </c>
      <c r="E28" s="16">
        <f t="shared" si="1"/>
        <v>1493.5</v>
      </c>
      <c r="F28" s="18">
        <v>3732.8</v>
      </c>
      <c r="G28" s="19">
        <v>5167.7</v>
      </c>
      <c r="H28" s="18">
        <f t="shared" si="2"/>
        <v>1434.8999999999996</v>
      </c>
      <c r="I28" s="18">
        <v>352.2</v>
      </c>
      <c r="J28" s="19">
        <v>524.7</v>
      </c>
      <c r="K28" s="18">
        <f t="shared" si="3"/>
        <v>172.50000000000006</v>
      </c>
      <c r="L28" s="16">
        <f t="shared" si="0"/>
        <v>437.7</v>
      </c>
      <c r="M28" s="19">
        <f t="shared" si="4"/>
        <v>496.29999999999995</v>
      </c>
      <c r="N28" s="16">
        <f t="shared" si="5"/>
        <v>58.599999999999966</v>
      </c>
      <c r="O28" s="18">
        <v>227.5</v>
      </c>
      <c r="P28" s="19">
        <v>258.2</v>
      </c>
      <c r="Q28" s="16">
        <f t="shared" si="6"/>
        <v>30.69999999999999</v>
      </c>
      <c r="R28" s="18">
        <v>210.2</v>
      </c>
      <c r="S28" s="19">
        <v>238.1</v>
      </c>
      <c r="T28" s="21">
        <f t="shared" si="7"/>
        <v>27.900000000000006</v>
      </c>
      <c r="V28" s="16"/>
      <c r="W28" s="16"/>
      <c r="X28" s="16"/>
    </row>
    <row r="29" spans="1:24" ht="12.75" customHeight="1">
      <c r="A29" s="11" t="s">
        <v>53</v>
      </c>
      <c r="B29" s="11" t="s">
        <v>54</v>
      </c>
      <c r="C29" s="18">
        <v>4403.4</v>
      </c>
      <c r="D29" s="19">
        <v>6306.4</v>
      </c>
      <c r="E29" s="16">
        <f t="shared" si="1"/>
        <v>1903</v>
      </c>
      <c r="F29" s="18">
        <v>4046.9</v>
      </c>
      <c r="G29" s="19">
        <v>5933.7</v>
      </c>
      <c r="H29" s="18">
        <f t="shared" si="2"/>
        <v>1886.7999999999997</v>
      </c>
      <c r="I29" s="18">
        <v>344.18</v>
      </c>
      <c r="J29" s="19">
        <v>504.7</v>
      </c>
      <c r="K29" s="18">
        <f t="shared" si="3"/>
        <v>160.51999999999998</v>
      </c>
      <c r="L29" s="16">
        <v>852.6</v>
      </c>
      <c r="M29" s="19">
        <f t="shared" si="4"/>
        <v>372.79999999999995</v>
      </c>
      <c r="N29" s="16">
        <f t="shared" si="5"/>
        <v>-479.80000000000007</v>
      </c>
      <c r="O29" s="18">
        <v>238</v>
      </c>
      <c r="P29" s="19">
        <v>248.7</v>
      </c>
      <c r="Q29" s="16">
        <f t="shared" si="6"/>
        <v>10.699999999999989</v>
      </c>
      <c r="R29" s="6">
        <v>614.6</v>
      </c>
      <c r="S29" s="19">
        <v>124.1</v>
      </c>
      <c r="T29" s="21">
        <f t="shared" si="7"/>
        <v>-490.5</v>
      </c>
      <c r="V29" s="16"/>
      <c r="W29" s="16"/>
      <c r="X29" s="16"/>
    </row>
    <row r="30" spans="1:24" ht="12.75" customHeight="1">
      <c r="A30" s="11" t="s">
        <v>55</v>
      </c>
      <c r="B30" s="11" t="s">
        <v>56</v>
      </c>
      <c r="C30" s="18">
        <v>3037.1</v>
      </c>
      <c r="D30" s="19">
        <v>3130.3</v>
      </c>
      <c r="E30" s="16">
        <f t="shared" si="1"/>
        <v>93.20000000000027</v>
      </c>
      <c r="F30" s="18">
        <v>2906</v>
      </c>
      <c r="G30" s="19">
        <v>2976.9</v>
      </c>
      <c r="H30" s="18">
        <f t="shared" si="2"/>
        <v>70.90000000000009</v>
      </c>
      <c r="I30" s="18">
        <v>169.5</v>
      </c>
      <c r="J30" s="16">
        <v>260</v>
      </c>
      <c r="K30" s="18">
        <f t="shared" si="3"/>
        <v>90.5</v>
      </c>
      <c r="L30" s="16">
        <f t="shared" si="0"/>
        <v>131.4</v>
      </c>
      <c r="M30" s="19">
        <f t="shared" si="4"/>
        <v>116.1</v>
      </c>
      <c r="N30" s="16">
        <f t="shared" si="5"/>
        <v>-15.300000000000011</v>
      </c>
      <c r="O30" s="18">
        <v>76</v>
      </c>
      <c r="P30" s="19">
        <v>86</v>
      </c>
      <c r="Q30" s="16">
        <f t="shared" si="6"/>
        <v>10</v>
      </c>
      <c r="R30" s="18">
        <v>55.4</v>
      </c>
      <c r="S30" s="19">
        <v>30.1</v>
      </c>
      <c r="T30" s="21">
        <f t="shared" si="7"/>
        <v>-25.299999999999997</v>
      </c>
      <c r="V30" s="16"/>
      <c r="W30" s="16"/>
      <c r="X30" s="16"/>
    </row>
    <row r="31" spans="1:24" ht="12.75" customHeight="1">
      <c r="A31" s="11" t="s">
        <v>57</v>
      </c>
      <c r="B31" s="11" t="s">
        <v>58</v>
      </c>
      <c r="C31" s="18">
        <v>4324.8</v>
      </c>
      <c r="D31" s="19">
        <v>5468.3</v>
      </c>
      <c r="E31" s="16">
        <f t="shared" si="1"/>
        <v>1143.5</v>
      </c>
      <c r="F31" s="18">
        <v>4009.7</v>
      </c>
      <c r="G31" s="19">
        <v>4992.5</v>
      </c>
      <c r="H31" s="18">
        <f t="shared" si="2"/>
        <v>982.8000000000002</v>
      </c>
      <c r="I31" s="18">
        <v>408.6</v>
      </c>
      <c r="J31" s="16">
        <v>392</v>
      </c>
      <c r="K31" s="18">
        <f t="shared" si="3"/>
        <v>-16.600000000000023</v>
      </c>
      <c r="L31" s="16">
        <f t="shared" si="0"/>
        <v>315.1</v>
      </c>
      <c r="M31" s="19">
        <f t="shared" si="4"/>
        <v>475.8</v>
      </c>
      <c r="N31" s="16">
        <f t="shared" si="5"/>
        <v>160.7</v>
      </c>
      <c r="O31" s="18">
        <v>265.5</v>
      </c>
      <c r="P31" s="19">
        <v>338.1</v>
      </c>
      <c r="Q31" s="16">
        <f t="shared" si="6"/>
        <v>72.60000000000002</v>
      </c>
      <c r="R31" s="18">
        <v>49.6</v>
      </c>
      <c r="S31" s="19">
        <v>137.7</v>
      </c>
      <c r="T31" s="21">
        <f t="shared" si="7"/>
        <v>88.1</v>
      </c>
      <c r="V31" s="16"/>
      <c r="W31" s="16"/>
      <c r="X31" s="16"/>
    </row>
    <row r="32" spans="1:24" ht="12.75" customHeight="1">
      <c r="A32" s="11" t="s">
        <v>59</v>
      </c>
      <c r="B32" s="11" t="s">
        <v>60</v>
      </c>
      <c r="C32" s="18">
        <v>8695.2</v>
      </c>
      <c r="D32" s="19">
        <v>13004.7</v>
      </c>
      <c r="E32" s="16">
        <f t="shared" si="1"/>
        <v>4309.5</v>
      </c>
      <c r="F32" s="18">
        <v>7843.8</v>
      </c>
      <c r="G32" s="19">
        <v>12100.6</v>
      </c>
      <c r="H32" s="18">
        <f t="shared" si="2"/>
        <v>4256.8</v>
      </c>
      <c r="I32" s="18">
        <v>1171.5</v>
      </c>
      <c r="J32" s="19">
        <v>2073.1</v>
      </c>
      <c r="K32" s="18">
        <f t="shared" si="3"/>
        <v>901.5999999999999</v>
      </c>
      <c r="L32" s="16">
        <f t="shared" si="0"/>
        <v>851.4</v>
      </c>
      <c r="M32" s="19">
        <f t="shared" si="4"/>
        <v>904.0999999999999</v>
      </c>
      <c r="N32" s="16">
        <f t="shared" si="5"/>
        <v>52.69999999999993</v>
      </c>
      <c r="O32" s="18">
        <v>105.6</v>
      </c>
      <c r="P32" s="19">
        <v>42.8</v>
      </c>
      <c r="Q32" s="16">
        <f t="shared" si="6"/>
        <v>-62.8</v>
      </c>
      <c r="R32" s="18">
        <v>745.8</v>
      </c>
      <c r="S32" s="19">
        <v>861.3</v>
      </c>
      <c r="T32" s="21">
        <f t="shared" si="7"/>
        <v>115.5</v>
      </c>
      <c r="V32" s="16"/>
      <c r="W32" s="16"/>
      <c r="X32" s="16"/>
    </row>
    <row r="33" spans="1:24" ht="12.75" customHeight="1">
      <c r="A33" s="11" t="s">
        <v>61</v>
      </c>
      <c r="B33" s="11" t="s">
        <v>62</v>
      </c>
      <c r="C33" s="18">
        <v>2596.5</v>
      </c>
      <c r="D33" s="19">
        <v>3262.4</v>
      </c>
      <c r="E33" s="16">
        <f t="shared" si="1"/>
        <v>665.9000000000001</v>
      </c>
      <c r="F33" s="18">
        <v>2442.6</v>
      </c>
      <c r="G33" s="19">
        <v>3101.7</v>
      </c>
      <c r="H33" s="18">
        <f t="shared" si="2"/>
        <v>659.0999999999999</v>
      </c>
      <c r="I33" s="18">
        <v>439</v>
      </c>
      <c r="J33" s="19">
        <v>445.4</v>
      </c>
      <c r="K33" s="18">
        <f t="shared" si="3"/>
        <v>6.399999999999977</v>
      </c>
      <c r="L33" s="16">
        <f t="shared" si="0"/>
        <v>153.89999999999998</v>
      </c>
      <c r="M33" s="19">
        <f t="shared" si="4"/>
        <v>160.7</v>
      </c>
      <c r="N33" s="16">
        <f t="shared" si="5"/>
        <v>6.800000000000011</v>
      </c>
      <c r="O33" s="18">
        <v>74.6</v>
      </c>
      <c r="P33" s="19">
        <v>107.6</v>
      </c>
      <c r="Q33" s="16">
        <f t="shared" si="6"/>
        <v>33</v>
      </c>
      <c r="R33" s="18">
        <v>79.3</v>
      </c>
      <c r="S33" s="19">
        <v>53.1</v>
      </c>
      <c r="T33" s="21">
        <f t="shared" si="7"/>
        <v>-26.199999999999996</v>
      </c>
      <c r="V33" s="16"/>
      <c r="W33" s="16"/>
      <c r="X33" s="16"/>
    </row>
    <row r="34" spans="1:24" ht="12.75" customHeight="1">
      <c r="A34" s="40"/>
      <c r="B34" s="33" t="s">
        <v>68</v>
      </c>
      <c r="C34" s="32">
        <f>SUM(C7:C33)</f>
        <v>142755.09999999998</v>
      </c>
      <c r="D34" s="33">
        <v>187233.2</v>
      </c>
      <c r="E34" s="34">
        <f t="shared" si="1"/>
        <v>44478.100000000035</v>
      </c>
      <c r="F34" s="32">
        <f>SUM(F7:F33)</f>
        <v>133142</v>
      </c>
      <c r="G34" s="34">
        <v>175532</v>
      </c>
      <c r="H34" s="32">
        <f t="shared" si="2"/>
        <v>42390</v>
      </c>
      <c r="I34" s="32">
        <f>SUM(I7:I33)</f>
        <v>17109.75</v>
      </c>
      <c r="J34" s="33">
        <v>20705.6</v>
      </c>
      <c r="K34" s="32">
        <f t="shared" si="3"/>
        <v>3595.8499999999985</v>
      </c>
      <c r="L34" s="34">
        <f>SUM(L7:L33)</f>
        <v>10115.650000000001</v>
      </c>
      <c r="M34" s="33">
        <f t="shared" si="4"/>
        <v>11873.900000000001</v>
      </c>
      <c r="N34" s="34">
        <f t="shared" si="5"/>
        <v>1758.25</v>
      </c>
      <c r="O34" s="32">
        <f>SUM(O7:O33)</f>
        <v>5058.200000000001</v>
      </c>
      <c r="P34" s="33">
        <v>5917.1</v>
      </c>
      <c r="Q34" s="34">
        <f t="shared" si="6"/>
        <v>858.8999999999996</v>
      </c>
      <c r="R34" s="32">
        <f>SUM(R7:R33)</f>
        <v>5057.450000000001</v>
      </c>
      <c r="S34" s="33">
        <v>5956.8</v>
      </c>
      <c r="T34" s="35">
        <f t="shared" si="7"/>
        <v>899.3499999999995</v>
      </c>
      <c r="V34" s="16"/>
      <c r="W34" s="16"/>
      <c r="X34" s="16"/>
    </row>
    <row r="35" spans="3:24" ht="12.75" customHeight="1">
      <c r="C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  <c r="Q35" s="16"/>
      <c r="R35" s="16"/>
      <c r="S35" s="16"/>
      <c r="T35" s="16"/>
      <c r="V35" s="16"/>
      <c r="W35" s="16"/>
      <c r="X35" s="16"/>
    </row>
    <row r="36" spans="3:24" ht="12.75" customHeight="1">
      <c r="C36" s="6"/>
      <c r="D36" s="6"/>
      <c r="E36" s="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X36" s="16"/>
    </row>
    <row r="37" spans="3:24" ht="12.75" customHeight="1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X37" s="16"/>
    </row>
    <row r="38" spans="3:24" ht="12.75" customHeight="1">
      <c r="C38" s="25"/>
      <c r="D38" s="26"/>
      <c r="E38" s="6"/>
      <c r="F38" s="6"/>
      <c r="G38" s="6"/>
      <c r="H38" s="6"/>
      <c r="I38" s="16"/>
      <c r="J38" s="16"/>
      <c r="K38" s="16"/>
      <c r="L38" s="16"/>
      <c r="M38" s="16"/>
      <c r="O38" s="16"/>
      <c r="P38" s="16"/>
      <c r="Q38" s="16"/>
      <c r="R38" s="16"/>
      <c r="S38" s="16"/>
      <c r="T38" s="16"/>
      <c r="X38" s="16"/>
    </row>
    <row r="39" spans="3:24" ht="12.75" customHeight="1">
      <c r="C39" s="6"/>
      <c r="D39" s="6"/>
      <c r="E39" s="6"/>
      <c r="F39" s="16"/>
      <c r="G39" s="6"/>
      <c r="H39" s="6"/>
      <c r="I39" s="6"/>
      <c r="J39" s="27"/>
      <c r="K39" s="6"/>
      <c r="L39" s="16"/>
      <c r="M39" s="6"/>
      <c r="N39" s="27"/>
      <c r="O39" s="6"/>
      <c r="P39" s="28"/>
      <c r="Q39" s="6"/>
      <c r="R39" s="6"/>
      <c r="S39" s="6"/>
      <c r="T39" s="6"/>
      <c r="X39" s="16"/>
    </row>
    <row r="40" spans="1:24" ht="12.75" customHeight="1">
      <c r="A40" s="25"/>
      <c r="C40" s="16"/>
      <c r="D40" s="16"/>
      <c r="E40" s="16"/>
      <c r="F40" s="6"/>
      <c r="G40" s="6"/>
      <c r="H40" s="6"/>
      <c r="I40" s="6"/>
      <c r="J40" s="25"/>
      <c r="K40" s="6"/>
      <c r="L40" s="16"/>
      <c r="M40" s="6"/>
      <c r="N40" s="25"/>
      <c r="O40" s="6"/>
      <c r="P40" s="16"/>
      <c r="Q40" s="6"/>
      <c r="R40" s="6"/>
      <c r="S40" s="6"/>
      <c r="T40" s="6"/>
      <c r="X40" s="16"/>
    </row>
    <row r="41" spans="2:24" ht="12.75" customHeight="1">
      <c r="B41" s="25"/>
      <c r="C41" s="16"/>
      <c r="D41" s="16"/>
      <c r="E41" s="16"/>
      <c r="F41" s="28"/>
      <c r="G41" s="28"/>
      <c r="H41" s="28"/>
      <c r="I41" s="25"/>
      <c r="J41" s="6"/>
      <c r="K41" s="6"/>
      <c r="L41" s="16"/>
      <c r="M41" s="6"/>
      <c r="N41" s="6"/>
      <c r="O41" s="6"/>
      <c r="P41" s="16"/>
      <c r="Q41" s="6"/>
      <c r="R41" s="6"/>
      <c r="S41" s="6"/>
      <c r="T41" s="6"/>
      <c r="X41" s="16"/>
    </row>
    <row r="42" spans="2:24" ht="12.75" customHeight="1">
      <c r="B42" s="6"/>
      <c r="C42" s="16"/>
      <c r="D42" s="16"/>
      <c r="E42" s="16"/>
      <c r="F42" s="16"/>
      <c r="G42" s="16"/>
      <c r="H42" s="16"/>
      <c r="I42" s="6"/>
      <c r="J42" s="6"/>
      <c r="K42" s="16"/>
      <c r="L42" s="16"/>
      <c r="M42" s="16"/>
      <c r="N42" s="6"/>
      <c r="O42" s="16"/>
      <c r="P42" s="16"/>
      <c r="Q42" s="16"/>
      <c r="R42" s="16"/>
      <c r="S42" s="16"/>
      <c r="T42" s="16"/>
      <c r="X42" s="16"/>
    </row>
    <row r="43" spans="2:21" ht="12.75" customHeight="1">
      <c r="B43" s="6"/>
      <c r="C43" s="16"/>
      <c r="D43" s="16"/>
      <c r="E43" s="16"/>
      <c r="I43" s="6"/>
      <c r="J43" s="6"/>
      <c r="L43" s="16"/>
      <c r="N43" s="6"/>
      <c r="P43" s="16"/>
      <c r="S43" s="27"/>
      <c r="T43" s="6"/>
      <c r="U43" s="16"/>
    </row>
    <row r="44" spans="2:21" ht="12.75" customHeight="1">
      <c r="B44" s="6"/>
      <c r="C44" s="16"/>
      <c r="D44" s="16"/>
      <c r="E44" s="16"/>
      <c r="I44" s="6"/>
      <c r="L44" s="16"/>
      <c r="P44" s="16"/>
      <c r="S44" s="25"/>
      <c r="T44" s="6"/>
      <c r="U44" s="16"/>
    </row>
    <row r="45" spans="2:21" ht="12.75" customHeight="1">
      <c r="B45" s="6"/>
      <c r="C45" s="16"/>
      <c r="D45" s="16"/>
      <c r="E45" s="16"/>
      <c r="S45" s="6"/>
      <c r="T45" s="6"/>
      <c r="U45" s="16"/>
    </row>
    <row r="46" spans="19:21" ht="12.75" customHeight="1">
      <c r="S46" s="6"/>
      <c r="T46" s="16"/>
      <c r="U46" s="16"/>
    </row>
    <row r="47" spans="19:21" ht="12.75" customHeight="1">
      <c r="S47" s="6"/>
      <c r="U47" s="16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geOrder="overThenDown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2004-09-27T10:47:32Z</cp:lastPrinted>
  <dcterms:created xsi:type="dcterms:W3CDTF">1999-06-01T12:28:10Z</dcterms:created>
  <dcterms:modified xsi:type="dcterms:W3CDTF">2004-10-07T11:59:33Z</dcterms:modified>
  <cp:category/>
  <cp:version/>
  <cp:contentType/>
  <cp:contentStatus/>
</cp:coreProperties>
</file>