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00" windowWidth="10755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<sst xmlns="http://schemas.openxmlformats.org/spreadsheetml/2006/main" count="74" uniqueCount="69">
  <si>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Кошти (ОУНБ)  тис.грн.                                                 Таблиця № 23</t>
  </si>
  <si>
    <t>№</t>
  </si>
  <si>
    <t xml:space="preserve">Найменування </t>
  </si>
  <si>
    <t xml:space="preserve">          Надходження</t>
  </si>
  <si>
    <t xml:space="preserve">                             </t>
  </si>
  <si>
    <t xml:space="preserve">в тому числі                       </t>
  </si>
  <si>
    <t>п/п</t>
  </si>
  <si>
    <t>областей</t>
  </si>
  <si>
    <t xml:space="preserve">             з бюджету</t>
  </si>
  <si>
    <t xml:space="preserve">      в т.ч. на комплект.фондів</t>
  </si>
  <si>
    <t xml:space="preserve">         позабюджетні</t>
  </si>
  <si>
    <t xml:space="preserve">      з них від платних послуг </t>
  </si>
  <si>
    <t xml:space="preserve">     з інших джерел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</si>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</sst>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72" fontId="0" fillId="0" borderId="5" xfId="0" applyNumberFormat="1" applyBorder="1" applyAlignment="1">
      <alignment/>
    </xf>
    <xf numFmtId="0" fontId="0" fillId="0" borderId="15" xfId="0" applyBorder="1" applyAlignment="1">
      <alignment/>
    </xf>
    <xf numFmtId="172" fontId="0" fillId="0" borderId="15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150" zoomScaleNormal="150" workbookViewId="0" topLeftCell="A1">
      <selection activeCell="A1" sqref="A1"/>
    </sheetView>
  </sheetViews>
  <sheetFormatPr defaultColWidth="9.59765625" defaultRowHeight="8.25"/>
  <cols>
    <col min="1" max="1" width="3.19921875" style="0" customWidth="1"/>
    <col min="2" max="2" width="19.796875" style="0" customWidth="1"/>
  </cols>
  <sheetData>
    <row r="1" spans="2:20" ht="12.75">
      <c r="B1" s="6"/>
      <c r="C1" s="6"/>
      <c r="D1" s="6"/>
      <c r="E1" s="6"/>
      <c r="F1" s="6"/>
      <c r="G1" s="6"/>
      <c r="H1" s="13" t="s">
        <v>0</v>
      </c>
      <c r="I1" s="13"/>
      <c r="J1" s="13"/>
      <c r="K1" s="13"/>
      <c r="L1" s="13"/>
      <c r="M1" s="13"/>
      <c r="N1" s="13"/>
      <c r="O1" s="6"/>
      <c r="P1" s="6"/>
      <c r="Q1" s="6"/>
      <c r="R1" s="6"/>
      <c r="S1" s="6"/>
      <c r="T1" s="6"/>
    </row>
    <row r="2" spans="1:20" ht="8.25">
      <c r="A2" s="14" t="s">
        <v>1</v>
      </c>
      <c r="B2" s="15" t="s">
        <v>2</v>
      </c>
      <c r="C2" s="11"/>
      <c r="D2" s="12" t="s">
        <v>3</v>
      </c>
      <c r="E2" s="2"/>
      <c r="F2" s="8" t="s">
        <v>4</v>
      </c>
      <c r="G2" s="6"/>
      <c r="H2" s="6"/>
      <c r="I2" s="6"/>
      <c r="J2" s="6"/>
      <c r="K2" s="6" t="s">
        <v>5</v>
      </c>
      <c r="L2" s="6"/>
      <c r="M2" s="6"/>
      <c r="N2" s="6"/>
      <c r="O2" s="6"/>
      <c r="P2" s="6"/>
      <c r="Q2" s="6"/>
      <c r="R2" s="6"/>
      <c r="S2" s="6"/>
      <c r="T2" s="18"/>
    </row>
    <row r="3" spans="1:20" ht="8.25">
      <c r="A3" s="14" t="s">
        <v>6</v>
      </c>
      <c r="B3" s="16" t="s">
        <v>7</v>
      </c>
      <c r="C3" s="1"/>
      <c r="D3" s="1"/>
      <c r="E3" s="2"/>
      <c r="F3" s="3" t="s">
        <v>8</v>
      </c>
      <c r="G3" s="4"/>
      <c r="H3" s="5"/>
      <c r="I3" s="3" t="s">
        <v>9</v>
      </c>
      <c r="J3" s="4"/>
      <c r="K3" s="5"/>
      <c r="L3" s="3" t="s">
        <v>10</v>
      </c>
      <c r="M3" s="4"/>
      <c r="N3" s="5"/>
      <c r="O3" s="3" t="s">
        <v>11</v>
      </c>
      <c r="P3" s="4"/>
      <c r="Q3" s="5"/>
      <c r="R3" s="3" t="s">
        <v>12</v>
      </c>
      <c r="S3" s="4"/>
      <c r="T3" s="5"/>
    </row>
    <row r="4" spans="1:20" ht="8.25">
      <c r="A4" s="14"/>
      <c r="B4" s="17"/>
      <c r="C4" s="6"/>
      <c r="D4" s="6"/>
      <c r="E4" s="7"/>
      <c r="F4" s="8"/>
      <c r="G4" s="6"/>
      <c r="H4" s="7"/>
      <c r="I4" s="8"/>
      <c r="J4" s="6"/>
      <c r="K4" s="7"/>
      <c r="L4" s="8"/>
      <c r="M4" s="6"/>
      <c r="N4" s="7"/>
      <c r="O4" s="8"/>
      <c r="P4" s="6"/>
      <c r="Q4" s="7"/>
      <c r="R4" s="8"/>
      <c r="S4" s="6"/>
      <c r="T4" s="7"/>
    </row>
    <row r="5" spans="1:20" ht="8.25">
      <c r="A5" s="19"/>
      <c r="B5" s="20"/>
      <c r="C5" s="21">
        <v>1999</v>
      </c>
      <c r="D5" s="21">
        <v>2000</v>
      </c>
      <c r="E5" s="22" t="s">
        <v>13</v>
      </c>
      <c r="F5" s="22">
        <v>1999</v>
      </c>
      <c r="G5" s="22">
        <v>2000</v>
      </c>
      <c r="H5" s="22" t="s">
        <v>13</v>
      </c>
      <c r="I5" s="23">
        <v>1999</v>
      </c>
      <c r="J5" s="23">
        <v>2000</v>
      </c>
      <c r="K5" s="23" t="s">
        <v>13</v>
      </c>
      <c r="L5" s="23">
        <v>1999</v>
      </c>
      <c r="M5" s="23">
        <v>2000</v>
      </c>
      <c r="N5" s="23" t="s">
        <v>13</v>
      </c>
      <c r="O5" s="23">
        <v>1999</v>
      </c>
      <c r="P5" s="23">
        <v>2000</v>
      </c>
      <c r="Q5" s="23" t="s">
        <v>13</v>
      </c>
      <c r="R5" s="18">
        <v>1999</v>
      </c>
      <c r="S5" s="18">
        <v>2000</v>
      </c>
      <c r="T5" s="7" t="s">
        <v>13</v>
      </c>
    </row>
    <row r="6" spans="1:24" ht="8.25">
      <c r="A6" t="s">
        <v>14</v>
      </c>
      <c r="B6" t="s">
        <v>15</v>
      </c>
      <c r="C6" s="9">
        <v>512.2</v>
      </c>
      <c r="D6" s="9">
        <v>657.8</v>
      </c>
      <c r="E6" s="9">
        <f>D6-C6</f>
        <v>145.5999999999999</v>
      </c>
      <c r="F6" s="9">
        <v>464.2</v>
      </c>
      <c r="G6" s="9">
        <v>594.2</v>
      </c>
      <c r="H6" s="9">
        <f>G6-F6</f>
        <v>130.00000000000006</v>
      </c>
      <c r="I6" s="9">
        <v>141.6</v>
      </c>
      <c r="J6" s="9">
        <v>159.4</v>
      </c>
      <c r="K6" s="9">
        <f>J6-I6</f>
        <v>17.80000000000001</v>
      </c>
      <c r="L6" s="9">
        <f aca="true" t="shared" si="0" ref="L6:L33">C6-F6</f>
        <v>48.00000000000006</v>
      </c>
      <c r="M6" s="9">
        <f>P6+S6</f>
        <v>63.6</v>
      </c>
      <c r="N6" s="9">
        <f>M6-L6</f>
        <v>15.599999999999945</v>
      </c>
      <c r="O6" s="9">
        <v>45.3</v>
      </c>
      <c r="P6" s="9">
        <v>63.6</v>
      </c>
      <c r="Q6" s="9">
        <f>P6-O6</f>
        <v>18.300000000000004</v>
      </c>
      <c r="R6" s="9">
        <v>2.7</v>
      </c>
      <c r="S6" s="9">
        <v>0</v>
      </c>
      <c r="T6" s="9">
        <f>S6-R6</f>
        <v>-2.7</v>
      </c>
      <c r="V6" s="9"/>
      <c r="W6" s="9"/>
      <c r="X6" s="9"/>
    </row>
    <row r="7" spans="1:24" ht="8.25">
      <c r="A7" t="s">
        <v>16</v>
      </c>
      <c r="B7" t="s">
        <v>17</v>
      </c>
      <c r="C7" s="9">
        <v>412</v>
      </c>
      <c r="D7" s="9">
        <v>371.2</v>
      </c>
      <c r="E7" s="9">
        <f aca="true" t="shared" si="1" ref="E7:E33">D7-C7</f>
        <v>-40.80000000000001</v>
      </c>
      <c r="F7" s="9">
        <v>333</v>
      </c>
      <c r="G7" s="9">
        <v>346.9</v>
      </c>
      <c r="H7" s="9">
        <f aca="true" t="shared" si="2" ref="H7:H33">G7-F7</f>
        <v>13.899999999999977</v>
      </c>
      <c r="I7" s="9">
        <v>63.1</v>
      </c>
      <c r="J7" s="9">
        <v>76</v>
      </c>
      <c r="K7" s="9">
        <f aca="true" t="shared" si="3" ref="K7:K33">J7-I7</f>
        <v>12.899999999999999</v>
      </c>
      <c r="L7" s="9">
        <f t="shared" si="0"/>
        <v>79</v>
      </c>
      <c r="M7" s="9">
        <f aca="true" t="shared" si="4" ref="M7:M33">P7+S7</f>
        <v>24.3</v>
      </c>
      <c r="N7" s="9">
        <f aca="true" t="shared" si="5" ref="N7:N33">M7-L7</f>
        <v>-54.7</v>
      </c>
      <c r="O7" s="9">
        <v>17.7</v>
      </c>
      <c r="P7" s="9">
        <v>17.8</v>
      </c>
      <c r="Q7" s="9">
        <f aca="true" t="shared" si="6" ref="Q7:Q33">P7-O7</f>
        <v>0.10000000000000142</v>
      </c>
      <c r="R7" s="9">
        <v>61.3</v>
      </c>
      <c r="S7" s="9">
        <v>6.5</v>
      </c>
      <c r="T7" s="9">
        <f aca="true" t="shared" si="7" ref="T7:T33">S7-R7</f>
        <v>-54.8</v>
      </c>
      <c r="V7" s="9"/>
      <c r="W7" s="9"/>
      <c r="X7" s="9"/>
    </row>
    <row r="8" spans="1:24" ht="8.25">
      <c r="A8" t="s">
        <v>18</v>
      </c>
      <c r="B8" t="s">
        <v>19</v>
      </c>
      <c r="C8" s="9">
        <v>967.6</v>
      </c>
      <c r="D8" s="9">
        <v>1685.2</v>
      </c>
      <c r="E8" s="9">
        <f t="shared" si="1"/>
        <v>717.6</v>
      </c>
      <c r="F8" s="9">
        <v>867.4</v>
      </c>
      <c r="G8" s="9">
        <v>1562.6</v>
      </c>
      <c r="H8" s="9">
        <f t="shared" si="2"/>
        <v>695.1999999999999</v>
      </c>
      <c r="I8" s="9">
        <v>447</v>
      </c>
      <c r="J8" s="9">
        <v>565.6</v>
      </c>
      <c r="K8" s="9">
        <f t="shared" si="3"/>
        <v>118.60000000000002</v>
      </c>
      <c r="L8" s="9">
        <f t="shared" si="0"/>
        <v>100.20000000000005</v>
      </c>
      <c r="M8" s="9">
        <f t="shared" si="4"/>
        <v>122.60000000000001</v>
      </c>
      <c r="N8" s="9">
        <f t="shared" si="5"/>
        <v>22.399999999999963</v>
      </c>
      <c r="O8" s="9">
        <v>57</v>
      </c>
      <c r="P8" s="9">
        <v>45.7</v>
      </c>
      <c r="Q8" s="9">
        <f t="shared" si="6"/>
        <v>-11.299999999999997</v>
      </c>
      <c r="R8" s="9">
        <v>43.2</v>
      </c>
      <c r="S8" s="9">
        <v>76.9</v>
      </c>
      <c r="T8" s="9">
        <f t="shared" si="7"/>
        <v>33.7</v>
      </c>
      <c r="V8" s="9"/>
      <c r="W8" s="9"/>
      <c r="X8" s="9"/>
    </row>
    <row r="9" spans="1:24" ht="8.25">
      <c r="A9" t="s">
        <v>20</v>
      </c>
      <c r="B9" t="s">
        <v>21</v>
      </c>
      <c r="C9" s="9">
        <v>1077.6</v>
      </c>
      <c r="D9" s="9">
        <v>1829</v>
      </c>
      <c r="E9" s="9">
        <f t="shared" si="1"/>
        <v>751.4000000000001</v>
      </c>
      <c r="F9" s="9">
        <v>949.6</v>
      </c>
      <c r="G9" s="9">
        <v>1666.1</v>
      </c>
      <c r="H9" s="9">
        <f t="shared" si="2"/>
        <v>716.4999999999999</v>
      </c>
      <c r="I9" s="9">
        <v>557.6</v>
      </c>
      <c r="J9" s="9">
        <v>660</v>
      </c>
      <c r="K9" s="9">
        <f t="shared" si="3"/>
        <v>102.39999999999998</v>
      </c>
      <c r="L9" s="9">
        <f t="shared" si="0"/>
        <v>127.99999999999989</v>
      </c>
      <c r="M9" s="9">
        <f t="shared" si="4"/>
        <v>162.9</v>
      </c>
      <c r="N9" s="9">
        <f t="shared" si="5"/>
        <v>34.90000000000012</v>
      </c>
      <c r="O9" s="9">
        <v>128</v>
      </c>
      <c r="P9" s="9">
        <v>162.9</v>
      </c>
      <c r="Q9" s="9">
        <f t="shared" si="6"/>
        <v>34.900000000000006</v>
      </c>
      <c r="R9" s="9">
        <v>0</v>
      </c>
      <c r="S9" s="9">
        <v>0</v>
      </c>
      <c r="T9" s="9">
        <f t="shared" si="7"/>
        <v>0</v>
      </c>
      <c r="V9" s="9"/>
      <c r="W9" s="9"/>
      <c r="X9" s="9"/>
    </row>
    <row r="10" spans="1:24" ht="8.25">
      <c r="A10" t="s">
        <v>22</v>
      </c>
      <c r="B10" t="s">
        <v>23</v>
      </c>
      <c r="C10" s="9">
        <v>416.1</v>
      </c>
      <c r="D10" s="9">
        <v>399</v>
      </c>
      <c r="E10" s="9">
        <f t="shared" si="1"/>
        <v>-17.100000000000023</v>
      </c>
      <c r="F10" s="9">
        <v>400.5</v>
      </c>
      <c r="G10" s="9">
        <v>383.1</v>
      </c>
      <c r="H10" s="9">
        <f t="shared" si="2"/>
        <v>-17.399999999999977</v>
      </c>
      <c r="I10" s="9">
        <v>138.7</v>
      </c>
      <c r="J10" s="9">
        <v>148.3</v>
      </c>
      <c r="K10" s="9">
        <f t="shared" si="3"/>
        <v>9.600000000000023</v>
      </c>
      <c r="L10" s="9">
        <f t="shared" si="0"/>
        <v>15.600000000000023</v>
      </c>
      <c r="M10" s="9">
        <f t="shared" si="4"/>
        <v>15.9</v>
      </c>
      <c r="N10" s="9">
        <f t="shared" si="5"/>
        <v>0.2999999999999776</v>
      </c>
      <c r="O10" s="9">
        <v>15.6</v>
      </c>
      <c r="P10" s="9">
        <v>15.9</v>
      </c>
      <c r="Q10" s="9">
        <f t="shared" si="6"/>
        <v>0.3000000000000007</v>
      </c>
      <c r="R10" s="9">
        <v>0</v>
      </c>
      <c r="S10" s="9">
        <v>0</v>
      </c>
      <c r="T10" s="9">
        <f t="shared" si="7"/>
        <v>0</v>
      </c>
      <c r="V10" s="9"/>
      <c r="W10" s="9"/>
      <c r="X10" s="9"/>
    </row>
    <row r="11" spans="1:24" ht="8.25">
      <c r="A11" t="s">
        <v>24</v>
      </c>
      <c r="B11" t="s">
        <v>25</v>
      </c>
      <c r="C11" s="9">
        <v>165.7</v>
      </c>
      <c r="D11" s="9">
        <v>234.7</v>
      </c>
      <c r="E11" s="9">
        <f t="shared" si="1"/>
        <v>69</v>
      </c>
      <c r="F11" s="9">
        <v>149.8</v>
      </c>
      <c r="G11" s="9">
        <v>218</v>
      </c>
      <c r="H11" s="9">
        <f t="shared" si="2"/>
        <v>68.19999999999999</v>
      </c>
      <c r="I11" s="9">
        <v>17.5</v>
      </c>
      <c r="J11" s="9">
        <v>34.7</v>
      </c>
      <c r="K11" s="9">
        <f t="shared" si="3"/>
        <v>17.200000000000003</v>
      </c>
      <c r="L11" s="9">
        <f t="shared" si="0"/>
        <v>15.899999999999977</v>
      </c>
      <c r="M11" s="9">
        <f t="shared" si="4"/>
        <v>16.7</v>
      </c>
      <c r="N11" s="9">
        <f t="shared" si="5"/>
        <v>0.800000000000022</v>
      </c>
      <c r="O11" s="9">
        <v>12.7</v>
      </c>
      <c r="P11" s="9">
        <v>14.2</v>
      </c>
      <c r="Q11" s="9">
        <f t="shared" si="6"/>
        <v>1.5</v>
      </c>
      <c r="R11" s="9">
        <v>3.2</v>
      </c>
      <c r="S11" s="9">
        <v>2.5</v>
      </c>
      <c r="T11" s="9">
        <f t="shared" si="7"/>
        <v>-0.7000000000000002</v>
      </c>
      <c r="V11" s="9"/>
      <c r="W11" s="9"/>
      <c r="X11" s="9"/>
    </row>
    <row r="12" spans="1:24" ht="8.25">
      <c r="A12" t="s">
        <v>26</v>
      </c>
      <c r="B12" t="s">
        <v>27</v>
      </c>
      <c r="C12" s="9">
        <v>580</v>
      </c>
      <c r="D12" s="9">
        <v>649.6</v>
      </c>
      <c r="E12" s="9">
        <f t="shared" si="1"/>
        <v>69.60000000000002</v>
      </c>
      <c r="F12" s="9">
        <v>518.8</v>
      </c>
      <c r="G12" s="9">
        <v>579.4</v>
      </c>
      <c r="H12" s="9">
        <f t="shared" si="2"/>
        <v>60.60000000000002</v>
      </c>
      <c r="I12" s="9">
        <v>253.9</v>
      </c>
      <c r="J12" s="9">
        <v>255.4</v>
      </c>
      <c r="K12" s="9">
        <f t="shared" si="3"/>
        <v>1.5</v>
      </c>
      <c r="L12" s="9">
        <f t="shared" si="0"/>
        <v>61.200000000000045</v>
      </c>
      <c r="M12" s="9">
        <f t="shared" si="4"/>
        <v>70.2</v>
      </c>
      <c r="N12" s="9">
        <f t="shared" si="5"/>
        <v>8.999999999999957</v>
      </c>
      <c r="O12" s="9">
        <v>61.2</v>
      </c>
      <c r="P12" s="9">
        <v>70.2</v>
      </c>
      <c r="Q12" s="9">
        <f t="shared" si="6"/>
        <v>9</v>
      </c>
      <c r="R12" s="9">
        <v>0</v>
      </c>
      <c r="S12" s="9">
        <v>0</v>
      </c>
      <c r="T12" s="9">
        <f t="shared" si="7"/>
        <v>0</v>
      </c>
      <c r="V12" s="9"/>
      <c r="W12" s="9"/>
      <c r="X12" s="9"/>
    </row>
    <row r="13" spans="1:24" ht="8.25">
      <c r="A13" t="s">
        <v>28</v>
      </c>
      <c r="B13" t="s">
        <v>29</v>
      </c>
      <c r="C13" s="9">
        <v>253.8</v>
      </c>
      <c r="D13" s="9">
        <v>263.6</v>
      </c>
      <c r="E13" s="9">
        <f t="shared" si="1"/>
        <v>9.800000000000011</v>
      </c>
      <c r="F13" s="9">
        <v>237</v>
      </c>
      <c r="G13" s="9">
        <v>244.4</v>
      </c>
      <c r="H13" s="9">
        <f t="shared" si="2"/>
        <v>7.400000000000006</v>
      </c>
      <c r="I13" s="9">
        <v>74.2</v>
      </c>
      <c r="J13" s="9">
        <v>81.6</v>
      </c>
      <c r="K13" s="9">
        <f t="shared" si="3"/>
        <v>7.3999999999999915</v>
      </c>
      <c r="L13" s="9">
        <f t="shared" si="0"/>
        <v>16.80000000000001</v>
      </c>
      <c r="M13" s="9">
        <f t="shared" si="4"/>
        <v>19.2</v>
      </c>
      <c r="N13" s="9">
        <f t="shared" si="5"/>
        <v>2.399999999999988</v>
      </c>
      <c r="O13" s="9">
        <v>16.8</v>
      </c>
      <c r="P13" s="9">
        <v>19.2</v>
      </c>
      <c r="Q13" s="9">
        <f t="shared" si="6"/>
        <v>2.3999999999999986</v>
      </c>
      <c r="R13" s="9">
        <v>0</v>
      </c>
      <c r="S13" s="9">
        <v>0</v>
      </c>
      <c r="T13" s="9">
        <f t="shared" si="7"/>
        <v>0</v>
      </c>
      <c r="V13" s="9"/>
      <c r="W13" s="9"/>
      <c r="X13" s="9"/>
    </row>
    <row r="14" spans="1:24" ht="8.25">
      <c r="A14" t="s">
        <v>30</v>
      </c>
      <c r="B14" t="s">
        <v>31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9">
        <f t="shared" si="2"/>
        <v>0</v>
      </c>
      <c r="I14" s="9">
        <v>0</v>
      </c>
      <c r="J14" s="9"/>
      <c r="K14" s="9">
        <f t="shared" si="3"/>
        <v>0</v>
      </c>
      <c r="L14" s="9">
        <f t="shared" si="0"/>
        <v>0</v>
      </c>
      <c r="M14" s="9">
        <f t="shared" si="4"/>
        <v>0</v>
      </c>
      <c r="N14" s="9">
        <f t="shared" si="5"/>
        <v>0</v>
      </c>
      <c r="O14" s="9">
        <v>0</v>
      </c>
      <c r="P14" s="9">
        <v>0</v>
      </c>
      <c r="Q14" s="9">
        <f t="shared" si="6"/>
        <v>0</v>
      </c>
      <c r="R14" s="9">
        <v>0</v>
      </c>
      <c r="S14" s="9">
        <v>0</v>
      </c>
      <c r="T14" s="9">
        <f t="shared" si="7"/>
        <v>0</v>
      </c>
      <c r="V14" s="9"/>
      <c r="W14" s="9"/>
      <c r="X14" s="9"/>
    </row>
    <row r="15" spans="1:24" ht="8.25">
      <c r="A15" t="s">
        <v>32</v>
      </c>
      <c r="B15" t="s">
        <v>33</v>
      </c>
      <c r="C15" s="9">
        <v>387</v>
      </c>
      <c r="D15" s="9">
        <v>497.5</v>
      </c>
      <c r="E15" s="9">
        <f t="shared" si="1"/>
        <v>110.5</v>
      </c>
      <c r="F15" s="9">
        <v>311.1</v>
      </c>
      <c r="G15" s="9">
        <v>282.2</v>
      </c>
      <c r="H15" s="9">
        <f t="shared" si="2"/>
        <v>-28.900000000000034</v>
      </c>
      <c r="I15" s="9">
        <v>20</v>
      </c>
      <c r="J15" s="9">
        <v>2.2</v>
      </c>
      <c r="K15" s="9">
        <f t="shared" si="3"/>
        <v>-17.8</v>
      </c>
      <c r="L15" s="9">
        <f t="shared" si="0"/>
        <v>75.89999999999998</v>
      </c>
      <c r="M15" s="9">
        <f t="shared" si="4"/>
        <v>215.3</v>
      </c>
      <c r="N15" s="9">
        <f t="shared" si="5"/>
        <v>139.40000000000003</v>
      </c>
      <c r="O15" s="9">
        <v>38.1</v>
      </c>
      <c r="P15" s="9">
        <v>67.5</v>
      </c>
      <c r="Q15" s="9">
        <f t="shared" si="6"/>
        <v>29.4</v>
      </c>
      <c r="R15" s="9">
        <v>37.8</v>
      </c>
      <c r="S15" s="9">
        <v>147.8</v>
      </c>
      <c r="T15" s="9">
        <f t="shared" si="7"/>
        <v>110.00000000000001</v>
      </c>
      <c r="V15" s="9"/>
      <c r="W15" s="9"/>
      <c r="X15" s="9"/>
    </row>
    <row r="16" spans="1:24" ht="8.25">
      <c r="A16" t="s">
        <v>34</v>
      </c>
      <c r="B16" t="s">
        <v>35</v>
      </c>
      <c r="C16" s="9">
        <v>748</v>
      </c>
      <c r="D16" s="9">
        <v>439.9</v>
      </c>
      <c r="E16" s="9">
        <f t="shared" si="1"/>
        <v>-308.1</v>
      </c>
      <c r="F16" s="9">
        <v>430.5</v>
      </c>
      <c r="G16" s="9">
        <v>411.1</v>
      </c>
      <c r="H16" s="9">
        <f t="shared" si="2"/>
        <v>-19.399999999999977</v>
      </c>
      <c r="I16" s="9">
        <v>49.9</v>
      </c>
      <c r="J16" s="9">
        <v>55.5</v>
      </c>
      <c r="K16" s="9">
        <f t="shared" si="3"/>
        <v>5.600000000000001</v>
      </c>
      <c r="L16" s="9">
        <f t="shared" si="0"/>
        <v>317.5</v>
      </c>
      <c r="M16" s="9">
        <f t="shared" si="4"/>
        <v>28.8</v>
      </c>
      <c r="N16" s="9">
        <f t="shared" si="5"/>
        <v>-288.7</v>
      </c>
      <c r="O16" s="9">
        <v>25.1</v>
      </c>
      <c r="P16" s="9">
        <v>22.8</v>
      </c>
      <c r="Q16" s="9">
        <f t="shared" si="6"/>
        <v>-2.3000000000000007</v>
      </c>
      <c r="R16" s="9">
        <v>292.4</v>
      </c>
      <c r="S16" s="9">
        <v>6</v>
      </c>
      <c r="T16" s="9">
        <f t="shared" si="7"/>
        <v>-286.4</v>
      </c>
      <c r="V16" s="9"/>
      <c r="W16" s="9"/>
      <c r="X16" s="9"/>
    </row>
    <row r="17" spans="1:24" ht="8.25">
      <c r="A17" t="s">
        <v>36</v>
      </c>
      <c r="B17" t="s">
        <v>37</v>
      </c>
      <c r="C17" s="10">
        <v>650.1</v>
      </c>
      <c r="D17" s="9">
        <v>754.53</v>
      </c>
      <c r="E17" s="9">
        <f t="shared" si="1"/>
        <v>104.42999999999995</v>
      </c>
      <c r="F17" s="9">
        <v>630.6</v>
      </c>
      <c r="G17" s="9">
        <v>695.83</v>
      </c>
      <c r="H17" s="9">
        <f t="shared" si="2"/>
        <v>65.23000000000002</v>
      </c>
      <c r="I17" s="9">
        <v>277.6</v>
      </c>
      <c r="J17" s="9">
        <v>306.1</v>
      </c>
      <c r="K17" s="9">
        <f t="shared" si="3"/>
        <v>28.5</v>
      </c>
      <c r="L17" s="9">
        <f t="shared" si="0"/>
        <v>19.5</v>
      </c>
      <c r="M17" s="9">
        <f t="shared" si="4"/>
        <v>58.7</v>
      </c>
      <c r="N17" s="9">
        <f t="shared" si="5"/>
        <v>39.2</v>
      </c>
      <c r="O17" s="9">
        <v>19.5</v>
      </c>
      <c r="P17" s="9">
        <v>58.7</v>
      </c>
      <c r="Q17" s="9">
        <f t="shared" si="6"/>
        <v>39.2</v>
      </c>
      <c r="R17" s="9">
        <v>0</v>
      </c>
      <c r="S17" s="9">
        <v>0</v>
      </c>
      <c r="T17" s="9">
        <f t="shared" si="7"/>
        <v>0</v>
      </c>
      <c r="V17" s="9"/>
      <c r="W17" s="9"/>
      <c r="X17" s="9"/>
    </row>
    <row r="18" spans="1:24" ht="8.25">
      <c r="A18" t="s">
        <v>38</v>
      </c>
      <c r="B18" t="s">
        <v>39</v>
      </c>
      <c r="C18" s="9">
        <v>168.7</v>
      </c>
      <c r="D18" s="9">
        <v>190.5</v>
      </c>
      <c r="E18" s="9">
        <f t="shared" si="1"/>
        <v>21.80000000000001</v>
      </c>
      <c r="F18" s="9">
        <v>146.5</v>
      </c>
      <c r="G18" s="9">
        <v>180.2</v>
      </c>
      <c r="H18" s="9">
        <f t="shared" si="2"/>
        <v>33.69999999999999</v>
      </c>
      <c r="I18" s="9">
        <v>7.2</v>
      </c>
      <c r="J18" s="9">
        <v>10.4</v>
      </c>
      <c r="K18" s="9">
        <f t="shared" si="3"/>
        <v>3.2</v>
      </c>
      <c r="L18" s="9">
        <f t="shared" si="0"/>
        <v>22.19999999999999</v>
      </c>
      <c r="M18" s="9">
        <f t="shared" si="4"/>
        <v>10.3</v>
      </c>
      <c r="N18" s="9">
        <f t="shared" si="5"/>
        <v>-11.899999999999988</v>
      </c>
      <c r="O18" s="9">
        <v>21.4</v>
      </c>
      <c r="P18" s="9">
        <v>9.5</v>
      </c>
      <c r="Q18" s="9">
        <f t="shared" si="6"/>
        <v>-11.899999999999999</v>
      </c>
      <c r="R18" s="9">
        <v>0.8</v>
      </c>
      <c r="S18" s="9">
        <v>0.8</v>
      </c>
      <c r="T18" s="9">
        <f t="shared" si="7"/>
        <v>0</v>
      </c>
      <c r="V18" s="9"/>
      <c r="W18" s="9"/>
      <c r="X18" s="9"/>
    </row>
    <row r="19" spans="1:24" ht="8.25">
      <c r="A19" t="s">
        <v>40</v>
      </c>
      <c r="B19" t="s">
        <v>41</v>
      </c>
      <c r="C19" s="9">
        <v>374.7</v>
      </c>
      <c r="D19" s="9">
        <v>444</v>
      </c>
      <c r="E19" s="9">
        <f t="shared" si="1"/>
        <v>69.30000000000001</v>
      </c>
      <c r="F19" s="9">
        <v>347.3</v>
      </c>
      <c r="G19" s="9">
        <v>411.1</v>
      </c>
      <c r="H19" s="9">
        <f t="shared" si="2"/>
        <v>63.80000000000001</v>
      </c>
      <c r="I19" s="9">
        <v>106.5</v>
      </c>
      <c r="J19" s="9">
        <v>224.3</v>
      </c>
      <c r="K19" s="9">
        <f t="shared" si="3"/>
        <v>117.80000000000001</v>
      </c>
      <c r="L19" s="9">
        <f t="shared" si="0"/>
        <v>27.399999999999977</v>
      </c>
      <c r="M19" s="9">
        <f t="shared" si="4"/>
        <v>32.9</v>
      </c>
      <c r="N19" s="9">
        <f t="shared" si="5"/>
        <v>5.500000000000021</v>
      </c>
      <c r="O19" s="9">
        <v>26.5</v>
      </c>
      <c r="P19" s="9">
        <v>32.3</v>
      </c>
      <c r="Q19" s="9">
        <f t="shared" si="6"/>
        <v>5.799999999999997</v>
      </c>
      <c r="R19" s="9">
        <v>0.9</v>
      </c>
      <c r="S19" s="9">
        <v>0.6</v>
      </c>
      <c r="T19" s="9">
        <f t="shared" si="7"/>
        <v>-0.30000000000000004</v>
      </c>
      <c r="V19" s="9"/>
      <c r="W19" s="9"/>
      <c r="X19" s="9"/>
    </row>
    <row r="20" spans="1:24" ht="8.25">
      <c r="A20" t="s">
        <v>42</v>
      </c>
      <c r="B20" t="s">
        <v>43</v>
      </c>
      <c r="C20" s="9">
        <v>345.2</v>
      </c>
      <c r="D20" s="9">
        <v>280.3</v>
      </c>
      <c r="E20" s="9">
        <f t="shared" si="1"/>
        <v>-64.89999999999998</v>
      </c>
      <c r="F20" s="9">
        <v>328.2</v>
      </c>
      <c r="G20" s="9">
        <v>259.1</v>
      </c>
      <c r="H20" s="9">
        <f t="shared" si="2"/>
        <v>-69.09999999999997</v>
      </c>
      <c r="I20" s="9">
        <v>63.7</v>
      </c>
      <c r="J20" s="9">
        <v>69.5</v>
      </c>
      <c r="K20" s="9">
        <f t="shared" si="3"/>
        <v>5.799999999999997</v>
      </c>
      <c r="L20" s="9">
        <f t="shared" si="0"/>
        <v>17</v>
      </c>
      <c r="M20" s="9">
        <f t="shared" si="4"/>
        <v>21.2</v>
      </c>
      <c r="N20" s="9">
        <f t="shared" si="5"/>
        <v>4.199999999999999</v>
      </c>
      <c r="O20" s="9">
        <v>8.7</v>
      </c>
      <c r="P20" s="9">
        <v>21.2</v>
      </c>
      <c r="Q20" s="9">
        <f t="shared" si="6"/>
        <v>12.5</v>
      </c>
      <c r="R20" s="9">
        <v>8.3</v>
      </c>
      <c r="S20" s="9">
        <v>0</v>
      </c>
      <c r="T20" s="9">
        <f t="shared" si="7"/>
        <v>-8.3</v>
      </c>
      <c r="V20" s="9"/>
      <c r="W20" s="9"/>
      <c r="X20" s="9"/>
    </row>
    <row r="21" spans="1:24" ht="8.25">
      <c r="A21" t="s">
        <v>44</v>
      </c>
      <c r="B21" t="s">
        <v>45</v>
      </c>
      <c r="C21" s="9">
        <v>366.6</v>
      </c>
      <c r="D21" s="9">
        <v>578.5</v>
      </c>
      <c r="E21" s="9">
        <f t="shared" si="1"/>
        <v>211.89999999999998</v>
      </c>
      <c r="F21" s="9">
        <v>366.6</v>
      </c>
      <c r="G21" s="9">
        <v>575.8</v>
      </c>
      <c r="H21" s="9">
        <f t="shared" si="2"/>
        <v>209.19999999999993</v>
      </c>
      <c r="I21" s="9">
        <v>110.5</v>
      </c>
      <c r="J21" s="9">
        <v>177.4</v>
      </c>
      <c r="K21" s="9">
        <f t="shared" si="3"/>
        <v>66.9</v>
      </c>
      <c r="L21" s="9">
        <f t="shared" si="0"/>
        <v>0</v>
      </c>
      <c r="M21" s="9">
        <f t="shared" si="4"/>
        <v>2.7</v>
      </c>
      <c r="N21" s="9">
        <f t="shared" si="5"/>
        <v>2.7</v>
      </c>
      <c r="O21" s="9">
        <v>0</v>
      </c>
      <c r="P21" s="9">
        <v>1.8</v>
      </c>
      <c r="Q21" s="9">
        <f t="shared" si="6"/>
        <v>1.8</v>
      </c>
      <c r="R21" s="9">
        <v>0</v>
      </c>
      <c r="S21" s="9">
        <v>0.9</v>
      </c>
      <c r="T21" s="9">
        <f t="shared" si="7"/>
        <v>0.9</v>
      </c>
      <c r="V21" s="9"/>
      <c r="W21" s="9"/>
      <c r="X21" s="9"/>
    </row>
    <row r="22" spans="1:24" ht="8.25">
      <c r="A22" t="s">
        <v>46</v>
      </c>
      <c r="B22" t="s">
        <v>47</v>
      </c>
      <c r="C22" s="9">
        <v>296.4</v>
      </c>
      <c r="D22" s="9">
        <v>272.6</v>
      </c>
      <c r="E22" s="9">
        <f t="shared" si="1"/>
        <v>-23.799999999999955</v>
      </c>
      <c r="F22" s="9">
        <v>243.3</v>
      </c>
      <c r="G22" s="9">
        <v>229.1</v>
      </c>
      <c r="H22" s="9">
        <f t="shared" si="2"/>
        <v>-14.200000000000017</v>
      </c>
      <c r="I22" s="9">
        <v>10.2</v>
      </c>
      <c r="J22" s="9">
        <v>31.9</v>
      </c>
      <c r="K22" s="9">
        <f t="shared" si="3"/>
        <v>21.7</v>
      </c>
      <c r="L22" s="9">
        <f t="shared" si="0"/>
        <v>53.099999999999966</v>
      </c>
      <c r="M22" s="9">
        <f t="shared" si="4"/>
        <v>43.5</v>
      </c>
      <c r="N22" s="9">
        <f t="shared" si="5"/>
        <v>-9.599999999999966</v>
      </c>
      <c r="O22" s="9">
        <v>42</v>
      </c>
      <c r="P22" s="9">
        <v>43.5</v>
      </c>
      <c r="Q22" s="9">
        <f t="shared" si="6"/>
        <v>1.5</v>
      </c>
      <c r="R22" s="9">
        <v>11.1</v>
      </c>
      <c r="S22" s="9">
        <v>0</v>
      </c>
      <c r="T22" s="9">
        <f t="shared" si="7"/>
        <v>-11.1</v>
      </c>
      <c r="V22" s="9"/>
      <c r="W22" s="9"/>
      <c r="X22" s="9"/>
    </row>
    <row r="23" spans="1:24" ht="8.25">
      <c r="A23" t="s">
        <v>48</v>
      </c>
      <c r="B23" t="s">
        <v>49</v>
      </c>
      <c r="C23" s="9">
        <v>336.54</v>
      </c>
      <c r="D23" s="9">
        <v>428.3</v>
      </c>
      <c r="E23" s="9">
        <f t="shared" si="1"/>
        <v>91.75999999999999</v>
      </c>
      <c r="F23" s="9">
        <v>280.4</v>
      </c>
      <c r="G23" s="9">
        <v>361.8</v>
      </c>
      <c r="H23" s="9">
        <f t="shared" si="2"/>
        <v>81.40000000000003</v>
      </c>
      <c r="I23" s="9">
        <v>43</v>
      </c>
      <c r="J23" s="9">
        <v>33.6</v>
      </c>
      <c r="K23" s="9">
        <f t="shared" si="3"/>
        <v>-9.399999999999999</v>
      </c>
      <c r="L23" s="9">
        <f t="shared" si="0"/>
        <v>56.14000000000004</v>
      </c>
      <c r="M23" s="9">
        <f t="shared" si="4"/>
        <v>66.5</v>
      </c>
      <c r="N23" s="9">
        <f t="shared" si="5"/>
        <v>10.359999999999957</v>
      </c>
      <c r="O23" s="9">
        <v>45</v>
      </c>
      <c r="P23" s="9">
        <v>66.5</v>
      </c>
      <c r="Q23" s="9">
        <f t="shared" si="6"/>
        <v>21.5</v>
      </c>
      <c r="R23" s="9">
        <v>11.1</v>
      </c>
      <c r="S23" s="9">
        <v>0</v>
      </c>
      <c r="T23" s="9">
        <f t="shared" si="7"/>
        <v>-11.1</v>
      </c>
      <c r="V23" s="9"/>
      <c r="W23" s="9"/>
      <c r="X23" s="9"/>
    </row>
    <row r="24" spans="1:24" ht="8.25">
      <c r="A24" t="s">
        <v>50</v>
      </c>
      <c r="B24" t="s">
        <v>51</v>
      </c>
      <c r="C24" s="9">
        <v>214</v>
      </c>
      <c r="D24" s="9">
        <v>304</v>
      </c>
      <c r="E24" s="9">
        <f t="shared" si="1"/>
        <v>90</v>
      </c>
      <c r="F24" s="9">
        <v>193</v>
      </c>
      <c r="G24" s="9">
        <v>274</v>
      </c>
      <c r="H24" s="9">
        <f t="shared" si="2"/>
        <v>81</v>
      </c>
      <c r="I24" s="9">
        <v>0</v>
      </c>
      <c r="J24" s="9">
        <v>48</v>
      </c>
      <c r="K24" s="9">
        <f t="shared" si="3"/>
        <v>48</v>
      </c>
      <c r="L24" s="9">
        <f t="shared" si="0"/>
        <v>21</v>
      </c>
      <c r="M24" s="9">
        <f t="shared" si="4"/>
        <v>30</v>
      </c>
      <c r="N24" s="9">
        <f t="shared" si="5"/>
        <v>9</v>
      </c>
      <c r="O24" s="9">
        <v>21</v>
      </c>
      <c r="P24" s="9">
        <v>30</v>
      </c>
      <c r="Q24" s="9">
        <f t="shared" si="6"/>
        <v>9</v>
      </c>
      <c r="R24" s="9">
        <v>0</v>
      </c>
      <c r="S24" s="9">
        <v>0</v>
      </c>
      <c r="T24" s="9">
        <f t="shared" si="7"/>
        <v>0</v>
      </c>
      <c r="V24" s="9"/>
      <c r="W24" s="9"/>
      <c r="X24" s="9"/>
    </row>
    <row r="25" spans="1:24" ht="8.25">
      <c r="A25" t="s">
        <v>52</v>
      </c>
      <c r="B25" t="s">
        <v>53</v>
      </c>
      <c r="C25" s="9">
        <v>132.7</v>
      </c>
      <c r="D25" s="9">
        <v>9.7</v>
      </c>
      <c r="E25" s="9">
        <f t="shared" si="1"/>
        <v>-122.99999999999999</v>
      </c>
      <c r="F25" s="9">
        <v>117.7</v>
      </c>
      <c r="G25" s="9">
        <v>0</v>
      </c>
      <c r="H25" s="9">
        <f t="shared" si="2"/>
        <v>-117.7</v>
      </c>
      <c r="I25" s="9">
        <v>39.5</v>
      </c>
      <c r="J25" s="9">
        <v>49.1</v>
      </c>
      <c r="K25" s="9">
        <f t="shared" si="3"/>
        <v>9.600000000000001</v>
      </c>
      <c r="L25" s="9">
        <f t="shared" si="0"/>
        <v>14.999999999999986</v>
      </c>
      <c r="M25" s="9">
        <f t="shared" si="4"/>
        <v>9.7</v>
      </c>
      <c r="N25" s="9">
        <f t="shared" si="5"/>
        <v>-5.2999999999999865</v>
      </c>
      <c r="O25" s="9">
        <v>7.8</v>
      </c>
      <c r="P25" s="9">
        <v>9.7</v>
      </c>
      <c r="Q25" s="9">
        <f t="shared" si="6"/>
        <v>1.8999999999999995</v>
      </c>
      <c r="R25" s="9">
        <v>7.2</v>
      </c>
      <c r="S25" s="9">
        <v>0</v>
      </c>
      <c r="T25" s="9">
        <f t="shared" si="7"/>
        <v>-7.2</v>
      </c>
      <c r="V25" s="9"/>
      <c r="W25" s="9"/>
      <c r="X25" s="9"/>
    </row>
    <row r="26" spans="1:24" ht="8.25">
      <c r="A26" t="s">
        <v>54</v>
      </c>
      <c r="B26" t="s">
        <v>55</v>
      </c>
      <c r="C26" s="9">
        <v>612.9</v>
      </c>
      <c r="D26" s="9">
        <v>754.8</v>
      </c>
      <c r="E26" s="9">
        <f t="shared" si="1"/>
        <v>141.89999999999998</v>
      </c>
      <c r="F26" s="9">
        <v>562.9</v>
      </c>
      <c r="G26" s="9">
        <v>691.4</v>
      </c>
      <c r="H26" s="9">
        <f t="shared" si="2"/>
        <v>128.5</v>
      </c>
      <c r="I26" s="9">
        <v>109.1</v>
      </c>
      <c r="J26" s="9">
        <v>130</v>
      </c>
      <c r="K26" s="9">
        <f t="shared" si="3"/>
        <v>20.900000000000006</v>
      </c>
      <c r="L26" s="9">
        <f t="shared" si="0"/>
        <v>50</v>
      </c>
      <c r="M26" s="9">
        <f t="shared" si="4"/>
        <v>63.4</v>
      </c>
      <c r="N26" s="9">
        <f t="shared" si="5"/>
        <v>13.399999999999999</v>
      </c>
      <c r="O26" s="9">
        <v>44.3</v>
      </c>
      <c r="P26" s="9">
        <v>51</v>
      </c>
      <c r="Q26" s="9">
        <f t="shared" si="6"/>
        <v>6.700000000000003</v>
      </c>
      <c r="R26" s="9">
        <v>5.7</v>
      </c>
      <c r="S26" s="9">
        <v>12.4</v>
      </c>
      <c r="T26" s="9">
        <f t="shared" si="7"/>
        <v>6.7</v>
      </c>
      <c r="V26" s="9"/>
      <c r="W26" s="9"/>
      <c r="X26" s="9"/>
    </row>
    <row r="27" spans="1:24" ht="8.25">
      <c r="A27" t="s">
        <v>56</v>
      </c>
      <c r="B27" t="s">
        <v>57</v>
      </c>
      <c r="C27" s="9">
        <v>342.4</v>
      </c>
      <c r="D27" s="9">
        <v>397</v>
      </c>
      <c r="E27" s="9">
        <f t="shared" si="1"/>
        <v>54.60000000000002</v>
      </c>
      <c r="F27" s="9">
        <v>325.4</v>
      </c>
      <c r="G27" s="9">
        <v>377.6</v>
      </c>
      <c r="H27" s="9">
        <f t="shared" si="2"/>
        <v>52.200000000000045</v>
      </c>
      <c r="I27" s="9">
        <v>85.5</v>
      </c>
      <c r="J27" s="9">
        <v>95.5</v>
      </c>
      <c r="K27" s="9">
        <f t="shared" si="3"/>
        <v>10</v>
      </c>
      <c r="L27" s="9">
        <f t="shared" si="0"/>
        <v>17</v>
      </c>
      <c r="M27" s="9">
        <f t="shared" si="4"/>
        <v>19.4</v>
      </c>
      <c r="N27" s="9">
        <f t="shared" si="5"/>
        <v>2.3999999999999986</v>
      </c>
      <c r="O27" s="9">
        <v>17</v>
      </c>
      <c r="P27" s="9">
        <v>19.4</v>
      </c>
      <c r="Q27" s="9">
        <f t="shared" si="6"/>
        <v>2.3999999999999986</v>
      </c>
      <c r="R27" s="9">
        <v>0</v>
      </c>
      <c r="S27" s="9">
        <v>0</v>
      </c>
      <c r="T27" s="9">
        <f t="shared" si="7"/>
        <v>0</v>
      </c>
      <c r="V27" s="9"/>
      <c r="W27" s="9"/>
      <c r="X27" s="9"/>
    </row>
    <row r="28" spans="1:24" ht="8.25">
      <c r="A28" t="s">
        <v>58</v>
      </c>
      <c r="B28" t="s">
        <v>59</v>
      </c>
      <c r="C28" s="9">
        <v>328.5</v>
      </c>
      <c r="D28" s="9">
        <v>403.6</v>
      </c>
      <c r="E28" s="9">
        <f t="shared" si="1"/>
        <v>75.10000000000002</v>
      </c>
      <c r="F28" s="9">
        <v>305.2</v>
      </c>
      <c r="G28" s="9">
        <v>371.5</v>
      </c>
      <c r="H28" s="9">
        <f t="shared" si="2"/>
        <v>66.30000000000001</v>
      </c>
      <c r="I28" s="9">
        <v>74.1</v>
      </c>
      <c r="J28" s="9">
        <v>81</v>
      </c>
      <c r="K28" s="9">
        <f t="shared" si="3"/>
        <v>6.900000000000006</v>
      </c>
      <c r="L28" s="9">
        <f t="shared" si="0"/>
        <v>23.30000000000001</v>
      </c>
      <c r="M28" s="9">
        <f t="shared" si="4"/>
        <v>32.1</v>
      </c>
      <c r="N28" s="9">
        <f t="shared" si="5"/>
        <v>8.79999999999999</v>
      </c>
      <c r="O28" s="9">
        <v>23.2</v>
      </c>
      <c r="P28" s="9">
        <v>32.1</v>
      </c>
      <c r="Q28" s="9">
        <f t="shared" si="6"/>
        <v>8.900000000000002</v>
      </c>
      <c r="R28" s="9">
        <v>0.1</v>
      </c>
      <c r="S28" s="9">
        <v>0</v>
      </c>
      <c r="T28" s="9">
        <f t="shared" si="7"/>
        <v>-0.1</v>
      </c>
      <c r="V28" s="9"/>
      <c r="W28" s="9"/>
      <c r="X28" s="9"/>
    </row>
    <row r="29" spans="1:24" ht="8.25">
      <c r="A29" t="s">
        <v>60</v>
      </c>
      <c r="B29" t="s">
        <v>61</v>
      </c>
      <c r="C29" s="9">
        <v>230.7</v>
      </c>
      <c r="D29" s="9">
        <v>337.77</v>
      </c>
      <c r="E29" s="9">
        <f t="shared" si="1"/>
        <v>107.07</v>
      </c>
      <c r="F29" s="9">
        <v>183.5</v>
      </c>
      <c r="G29" s="9">
        <v>283</v>
      </c>
      <c r="H29" s="9">
        <f t="shared" si="2"/>
        <v>99.5</v>
      </c>
      <c r="I29" s="9">
        <v>0</v>
      </c>
      <c r="J29" s="9">
        <v>0</v>
      </c>
      <c r="K29" s="9">
        <f t="shared" si="3"/>
        <v>0</v>
      </c>
      <c r="L29" s="9">
        <f t="shared" si="0"/>
        <v>47.19999999999999</v>
      </c>
      <c r="M29" s="9">
        <f t="shared" si="4"/>
        <v>54.7</v>
      </c>
      <c r="N29" s="9">
        <f t="shared" si="5"/>
        <v>7.500000000000014</v>
      </c>
      <c r="O29" s="9">
        <v>26.6</v>
      </c>
      <c r="P29" s="9">
        <v>25</v>
      </c>
      <c r="Q29" s="9">
        <f t="shared" si="6"/>
        <v>-1.6000000000000014</v>
      </c>
      <c r="R29" s="9">
        <v>20.6</v>
      </c>
      <c r="S29" s="9">
        <v>29.7</v>
      </c>
      <c r="T29" s="9">
        <f t="shared" si="7"/>
        <v>9.099999999999998</v>
      </c>
      <c r="V29" s="9"/>
      <c r="W29" s="9"/>
      <c r="X29" s="9"/>
    </row>
    <row r="30" spans="1:24" ht="8.25">
      <c r="A30" t="s">
        <v>62</v>
      </c>
      <c r="B30" t="s">
        <v>63</v>
      </c>
      <c r="C30" s="9">
        <v>281.2</v>
      </c>
      <c r="D30" s="9">
        <v>362.3</v>
      </c>
      <c r="E30" s="9">
        <f t="shared" si="1"/>
        <v>81.10000000000002</v>
      </c>
      <c r="F30" s="9">
        <v>256.3</v>
      </c>
      <c r="G30" s="9">
        <v>322.7</v>
      </c>
      <c r="H30" s="9">
        <f t="shared" si="2"/>
        <v>66.39999999999998</v>
      </c>
      <c r="I30" s="9">
        <v>80.9</v>
      </c>
      <c r="J30" s="9">
        <v>90</v>
      </c>
      <c r="K30" s="9">
        <f t="shared" si="3"/>
        <v>9.099999999999994</v>
      </c>
      <c r="L30" s="9">
        <f t="shared" si="0"/>
        <v>24.899999999999977</v>
      </c>
      <c r="M30" s="9">
        <f t="shared" si="4"/>
        <v>39.6</v>
      </c>
      <c r="N30" s="9">
        <f t="shared" si="5"/>
        <v>14.700000000000024</v>
      </c>
      <c r="O30" s="9">
        <v>24.9</v>
      </c>
      <c r="P30" s="9">
        <v>39.6</v>
      </c>
      <c r="Q30" s="9">
        <f t="shared" si="6"/>
        <v>14.700000000000003</v>
      </c>
      <c r="R30" s="9">
        <v>0</v>
      </c>
      <c r="S30" s="9">
        <v>0</v>
      </c>
      <c r="T30" s="9">
        <f t="shared" si="7"/>
        <v>0</v>
      </c>
      <c r="V30" s="9"/>
      <c r="W30" s="9"/>
      <c r="X30" s="9"/>
    </row>
    <row r="31" spans="1:24" ht="8.25">
      <c r="A31" t="s">
        <v>64</v>
      </c>
      <c r="B31" t="s">
        <v>65</v>
      </c>
      <c r="C31" s="9">
        <v>0</v>
      </c>
      <c r="D31" s="9">
        <v>0</v>
      </c>
      <c r="E31" s="9">
        <f t="shared" si="1"/>
        <v>0</v>
      </c>
      <c r="F31" s="9">
        <v>0</v>
      </c>
      <c r="G31" s="9">
        <v>0</v>
      </c>
      <c r="H31" s="9">
        <f t="shared" si="2"/>
        <v>0</v>
      </c>
      <c r="I31" s="9">
        <v>0</v>
      </c>
      <c r="J31" s="9">
        <v>0</v>
      </c>
      <c r="K31" s="9">
        <f t="shared" si="3"/>
        <v>0</v>
      </c>
      <c r="L31" s="9">
        <f t="shared" si="0"/>
        <v>0</v>
      </c>
      <c r="M31" s="9">
        <f t="shared" si="4"/>
        <v>0</v>
      </c>
      <c r="N31" s="9">
        <f t="shared" si="5"/>
        <v>0</v>
      </c>
      <c r="O31" s="9">
        <v>0</v>
      </c>
      <c r="P31" s="9">
        <v>0</v>
      </c>
      <c r="Q31" s="9">
        <f t="shared" si="6"/>
        <v>0</v>
      </c>
      <c r="R31" s="9">
        <v>0</v>
      </c>
      <c r="S31" s="9">
        <v>0</v>
      </c>
      <c r="T31" s="9">
        <f t="shared" si="7"/>
        <v>0</v>
      </c>
      <c r="V31" s="9"/>
      <c r="W31" s="9"/>
      <c r="X31" s="9"/>
    </row>
    <row r="32" spans="1:24" ht="8.25">
      <c r="A32" s="6" t="s">
        <v>66</v>
      </c>
      <c r="B32" s="6" t="s">
        <v>67</v>
      </c>
      <c r="C32" s="24">
        <v>0</v>
      </c>
      <c r="D32" s="9">
        <v>0</v>
      </c>
      <c r="E32" s="9">
        <f t="shared" si="1"/>
        <v>0</v>
      </c>
      <c r="F32" s="24">
        <v>0</v>
      </c>
      <c r="G32" s="9">
        <v>0</v>
      </c>
      <c r="H32" s="9">
        <f t="shared" si="2"/>
        <v>0</v>
      </c>
      <c r="I32" s="24">
        <v>0</v>
      </c>
      <c r="J32" s="9">
        <v>0</v>
      </c>
      <c r="K32" s="9">
        <f t="shared" si="3"/>
        <v>0</v>
      </c>
      <c r="L32" s="24">
        <f t="shared" si="0"/>
        <v>0</v>
      </c>
      <c r="M32" s="9">
        <f t="shared" si="4"/>
        <v>0</v>
      </c>
      <c r="N32" s="9">
        <f t="shared" si="5"/>
        <v>0</v>
      </c>
      <c r="O32" s="24">
        <v>0</v>
      </c>
      <c r="P32" s="9">
        <v>0</v>
      </c>
      <c r="Q32" s="9">
        <f t="shared" si="6"/>
        <v>0</v>
      </c>
      <c r="R32" s="24">
        <v>0</v>
      </c>
      <c r="S32" s="9">
        <v>0</v>
      </c>
      <c r="T32" s="9">
        <f t="shared" si="7"/>
        <v>0</v>
      </c>
      <c r="V32" s="9"/>
      <c r="W32" s="9"/>
      <c r="X32" s="9"/>
    </row>
    <row r="33" spans="1:24" ht="8.25">
      <c r="A33" s="25"/>
      <c r="B33" s="25" t="s">
        <v>68</v>
      </c>
      <c r="C33" s="26">
        <v>10200.64</v>
      </c>
      <c r="D33" s="9">
        <f>SUM(D6:D32)</f>
        <v>12545.399999999998</v>
      </c>
      <c r="E33" s="9">
        <f t="shared" si="1"/>
        <v>2344.7599999999984</v>
      </c>
      <c r="F33" s="26">
        <v>8948.8</v>
      </c>
      <c r="G33" s="9">
        <f>SUM(G6:G32)</f>
        <v>11321.13</v>
      </c>
      <c r="H33" s="9">
        <f t="shared" si="2"/>
        <v>2372.33</v>
      </c>
      <c r="I33" s="26">
        <v>2771.3</v>
      </c>
      <c r="J33" s="9">
        <f>SUM(J6:J32)</f>
        <v>3385.5000000000005</v>
      </c>
      <c r="K33" s="9">
        <f t="shared" si="3"/>
        <v>614.2000000000003</v>
      </c>
      <c r="L33" s="26">
        <f t="shared" si="0"/>
        <v>1251.8400000000001</v>
      </c>
      <c r="M33" s="9">
        <f t="shared" si="4"/>
        <v>1224.2</v>
      </c>
      <c r="N33" s="9">
        <f t="shared" si="5"/>
        <v>-27.6400000000001</v>
      </c>
      <c r="O33" s="26">
        <v>745.4</v>
      </c>
      <c r="P33" s="9">
        <f>SUM(P6:P32)</f>
        <v>940.1</v>
      </c>
      <c r="Q33" s="9">
        <f t="shared" si="6"/>
        <v>194.70000000000005</v>
      </c>
      <c r="R33" s="26">
        <v>506.4</v>
      </c>
      <c r="S33" s="9">
        <f>SUM(S6:S32)</f>
        <v>284.1</v>
      </c>
      <c r="T33" s="9">
        <f t="shared" si="7"/>
        <v>-222.29999999999995</v>
      </c>
      <c r="V33" s="9"/>
      <c r="W33" s="9"/>
      <c r="X33" s="9"/>
    </row>
    <row r="34" spans="3:24" ht="8.25">
      <c r="C34" s="9"/>
      <c r="D34" s="9"/>
      <c r="E34" s="9"/>
      <c r="F34" s="9"/>
      <c r="G34" s="9"/>
      <c r="I34" s="9"/>
      <c r="J34" s="9"/>
      <c r="K34" s="9"/>
      <c r="L34" s="9"/>
      <c r="M34" s="9"/>
      <c r="N34" s="9"/>
      <c r="O34" s="9"/>
      <c r="P34" s="9"/>
      <c r="R34" s="9"/>
      <c r="S34" s="9"/>
      <c r="T34" s="9"/>
      <c r="V34" s="9"/>
      <c r="W34" s="9"/>
      <c r="X34" s="9"/>
    </row>
    <row r="35" spans="3:24" ht="8.2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V35" s="9"/>
      <c r="X35" s="9"/>
    </row>
    <row r="36" spans="3:24" ht="8.2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X36" s="9"/>
    </row>
    <row r="37" spans="3:24" ht="8.2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X37" s="9"/>
    </row>
    <row r="38" spans="3:20" ht="8.2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3:20" ht="8.2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ht="8.25">
      <c r="E40" s="9"/>
    </row>
    <row r="41" ht="8.25">
      <c r="E41" s="9"/>
    </row>
    <row r="42" ht="8.25">
      <c r="E42" s="9"/>
    </row>
    <row r="43" ht="8.25">
      <c r="E43" s="9"/>
    </row>
    <row r="44" ht="8.25">
      <c r="E44" s="9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2000-08-11T09:25:53Z</cp:lastPrinted>
  <dcterms:created xsi:type="dcterms:W3CDTF">1999-06-01T12:35:51Z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