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<sst xmlns="http://schemas.openxmlformats.org/spreadsheetml/2006/main" count="73" uniqueCount="68">
  <si>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</si>
  <si>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</si>
  <si>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</si>
  <si>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</si>
  <si>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</si>
  <si>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</si>
  <si>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</si>
  <si>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</si>
  <si>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</si>
  <si>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</si>
  <si>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</si>
  <si>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</si>
  <si>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</si>
  <si>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</si>
  <si>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</si>
  <si>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</si>
  <si>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</si>
  <si>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</si>
  <si>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</si>
  <si>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</si>
  <si>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</si>
  <si>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</si>
  <si>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</si>
  <si>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</si>
  <si>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</si>
  <si>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</si>
  <si>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</si>
  <si>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</si>
  <si>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</si>
  <si>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</si>
  <si>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</si>
  <si>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</si>
  <si>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</si>
  <si>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</si>
  <si>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</si>
  <si>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</si>
  <si>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</si>
  <si>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</si>
  <si>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</si>
  <si>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</si>
  <si>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</si>
  <si>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</si>
  <si>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</si>
  <si>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</si>
  <si>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</si>
  <si>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</si>
  <si>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</si>
  <si>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</si>
  <si>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</si>
  <si>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</si>
  <si>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</si>
  <si>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</si>
  <si>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</si>
  <si>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</si>
  <si>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</si>
  <si>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 бюджету</t>
  </si>
  <si>
    <t xml:space="preserve">     з інших   джерел</t>
  </si>
  <si>
    <t xml:space="preserve">        від платних послуг </t>
  </si>
  <si>
    <t>Таблиця 25</t>
  </si>
  <si>
    <t>Усього:</t>
  </si>
  <si>
    <r>
      <t>Кошти бібліотек сільської місцевості (</t>
    </r>
    <r>
      <rPr>
        <b/>
        <sz val="8"/>
        <rFont val="Arial Cyr"/>
        <family val="0"/>
      </rPr>
      <t>тис. грн.</t>
    </r>
    <r>
      <rPr>
        <b/>
        <sz val="10"/>
        <rFont val="Arial Cyr"/>
        <family val="0"/>
      </rPr>
      <t xml:space="preserve">)                                                                           </t>
    </r>
  </si>
  <si>
    <t>№№ п/п</t>
  </si>
  <si>
    <t xml:space="preserve">Найменування областей </t>
  </si>
  <si>
    <t xml:space="preserve">у тому числі                             </t>
  </si>
  <si>
    <t>Надходження</t>
  </si>
  <si>
    <t>у т. ч. на комплектування фондів</t>
  </si>
  <si>
    <t>позабюджетні</t>
  </si>
  <si>
    <t>з них: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</si>
</sst>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J15" sqref="J15"/>
    </sheetView>
  </sheetViews>
  <sheetFormatPr defaultColWidth="9.59765625" defaultRowHeight="12.75" customHeight="1"/>
  <cols>
    <col min="1" max="1" width="7" style="1" customWidth="1"/>
    <col min="2" max="2" width="27.3984375" style="1" customWidth="1"/>
    <col min="3" max="3" width="13.3984375" style="1" customWidth="1"/>
    <col min="4" max="4" width="14" style="1" customWidth="1"/>
    <col min="5" max="6" width="11.796875" style="1" customWidth="1"/>
    <col min="7" max="7" width="14" style="1" customWidth="1"/>
    <col min="8" max="8" width="11.796875" style="1" customWidth="1"/>
    <col min="9" max="9" width="11.3984375" style="1" customWidth="1"/>
    <col min="10" max="10" width="11" style="1" customWidth="1"/>
    <col min="11" max="11" width="12" style="1" customWidth="1"/>
    <col min="12" max="14" width="10" style="1" customWidth="1"/>
    <col min="15" max="16" width="11.3984375" style="1" customWidth="1"/>
    <col min="17" max="16384" width="10" style="1" customWidth="1"/>
  </cols>
  <sheetData>
    <row r="1" spans="1:20" ht="12.7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4" t="s">
        <v>58</v>
      </c>
      <c r="R1" s="29"/>
      <c r="S1" s="29"/>
      <c r="T1" s="29"/>
    </row>
    <row r="2" spans="1:20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2.75" customHeight="1">
      <c r="A3" s="31" t="s">
        <v>61</v>
      </c>
      <c r="B3" s="34" t="s">
        <v>62</v>
      </c>
      <c r="C3" s="39" t="s">
        <v>64</v>
      </c>
      <c r="D3" s="40"/>
      <c r="E3" s="41"/>
      <c r="F3" s="38" t="s">
        <v>63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7"/>
    </row>
    <row r="4" spans="1:20" ht="12.75" customHeight="1">
      <c r="A4" s="32"/>
      <c r="B4" s="35"/>
      <c r="C4" s="42"/>
      <c r="D4" s="43"/>
      <c r="E4" s="44"/>
      <c r="F4" s="48" t="s">
        <v>55</v>
      </c>
      <c r="G4" s="49"/>
      <c r="H4" s="50"/>
      <c r="I4" s="54" t="s">
        <v>65</v>
      </c>
      <c r="J4" s="55"/>
      <c r="K4" s="56"/>
      <c r="L4" s="48" t="s">
        <v>66</v>
      </c>
      <c r="M4" s="49"/>
      <c r="N4" s="50"/>
      <c r="O4" s="60" t="s">
        <v>67</v>
      </c>
      <c r="P4" s="61"/>
      <c r="Q4" s="61"/>
      <c r="R4" s="30"/>
      <c r="S4" s="30"/>
      <c r="T4" s="37"/>
    </row>
    <row r="5" spans="1:20" ht="12.75" customHeight="1">
      <c r="A5" s="32"/>
      <c r="B5" s="35"/>
      <c r="C5" s="45"/>
      <c r="D5" s="46"/>
      <c r="E5" s="47"/>
      <c r="F5" s="51"/>
      <c r="G5" s="52"/>
      <c r="H5" s="53"/>
      <c r="I5" s="57"/>
      <c r="J5" s="58"/>
      <c r="K5" s="59"/>
      <c r="L5" s="51"/>
      <c r="M5" s="52"/>
      <c r="N5" s="53"/>
      <c r="O5" s="2" t="s">
        <v>57</v>
      </c>
      <c r="P5" s="3"/>
      <c r="Q5" s="4"/>
      <c r="R5" s="2" t="s">
        <v>56</v>
      </c>
      <c r="S5" s="3"/>
      <c r="T5" s="4"/>
    </row>
    <row r="6" spans="1:20" ht="12.75" customHeight="1">
      <c r="A6" s="33"/>
      <c r="B6" s="36"/>
      <c r="C6" s="6">
        <v>2005</v>
      </c>
      <c r="D6" s="6">
        <v>2006</v>
      </c>
      <c r="E6" s="6" t="s">
        <v>0</v>
      </c>
      <c r="F6" s="6">
        <v>2005</v>
      </c>
      <c r="G6" s="6">
        <v>2006</v>
      </c>
      <c r="H6" s="6" t="s">
        <v>0</v>
      </c>
      <c r="I6" s="6">
        <v>2005</v>
      </c>
      <c r="J6" s="6">
        <v>2006</v>
      </c>
      <c r="K6" s="6" t="s">
        <v>0</v>
      </c>
      <c r="L6" s="6">
        <v>2005</v>
      </c>
      <c r="M6" s="6">
        <v>2006</v>
      </c>
      <c r="N6" s="6" t="s">
        <v>0</v>
      </c>
      <c r="O6" s="6">
        <v>2005</v>
      </c>
      <c r="P6" s="6">
        <v>2006</v>
      </c>
      <c r="Q6" s="6" t="s">
        <v>0</v>
      </c>
      <c r="R6" s="6">
        <v>2005</v>
      </c>
      <c r="S6" s="6">
        <v>2006</v>
      </c>
      <c r="T6" s="6" t="s">
        <v>0</v>
      </c>
    </row>
    <row r="7" spans="1:24" ht="12.75" customHeight="1">
      <c r="A7" s="7" t="s">
        <v>1</v>
      </c>
      <c r="B7" s="7" t="s">
        <v>2</v>
      </c>
      <c r="C7" s="18">
        <v>5282.1</v>
      </c>
      <c r="D7" s="18">
        <v>7134.8</v>
      </c>
      <c r="E7" s="9">
        <f>D7-C7</f>
        <v>1852.6999999999998</v>
      </c>
      <c r="F7" s="18">
        <v>5244.4</v>
      </c>
      <c r="G7" s="18">
        <v>6855.6</v>
      </c>
      <c r="H7" s="8">
        <f>G7-F7</f>
        <v>1611.2000000000007</v>
      </c>
      <c r="I7" s="18">
        <v>190.3</v>
      </c>
      <c r="J7" s="18">
        <v>172.5</v>
      </c>
      <c r="K7" s="8">
        <f>J7-I7</f>
        <v>-17.80000000000001</v>
      </c>
      <c r="L7" s="10">
        <f aca="true" t="shared" si="0" ref="L7:L33">O7+R7</f>
        <v>37.7</v>
      </c>
      <c r="M7" s="10">
        <f>P7+S7</f>
        <v>279.2</v>
      </c>
      <c r="N7" s="8">
        <f>M7-L7</f>
        <v>241.5</v>
      </c>
      <c r="O7" s="18">
        <v>1.2</v>
      </c>
      <c r="P7" s="18">
        <v>1.7</v>
      </c>
      <c r="Q7" s="8">
        <f>P7-O7</f>
        <v>0.5</v>
      </c>
      <c r="R7" s="23">
        <v>36.5</v>
      </c>
      <c r="S7" s="23">
        <v>277.5</v>
      </c>
      <c r="T7" s="11">
        <f>S7-R7</f>
        <v>241</v>
      </c>
      <c r="V7" s="10"/>
      <c r="W7" s="10"/>
      <c r="X7" s="10"/>
    </row>
    <row r="8" spans="1:24" ht="12.75" customHeight="1">
      <c r="A8" s="5" t="s">
        <v>3</v>
      </c>
      <c r="B8" s="5" t="s">
        <v>4</v>
      </c>
      <c r="C8" s="19">
        <v>3107.5</v>
      </c>
      <c r="D8" s="19">
        <v>4070.6</v>
      </c>
      <c r="E8" s="9">
        <f aca="true" t="shared" si="1" ref="E8:E34">D8-C8</f>
        <v>963.0999999999999</v>
      </c>
      <c r="F8" s="18">
        <v>3071.8</v>
      </c>
      <c r="G8" s="18">
        <v>4021.4</v>
      </c>
      <c r="H8" s="8">
        <f aca="true" t="shared" si="2" ref="H8:H34">G8-F8</f>
        <v>949.5999999999999</v>
      </c>
      <c r="I8" s="18">
        <v>251.9</v>
      </c>
      <c r="J8" s="18">
        <v>279.3</v>
      </c>
      <c r="K8" s="8">
        <f aca="true" t="shared" si="3" ref="K8:K34">J8-I8</f>
        <v>27.400000000000006</v>
      </c>
      <c r="L8" s="10">
        <f t="shared" si="0"/>
        <v>35.7</v>
      </c>
      <c r="M8" s="10">
        <f aca="true" t="shared" si="4" ref="M8:M34">P8+S8</f>
        <v>49.2</v>
      </c>
      <c r="N8" s="8">
        <f aca="true" t="shared" si="5" ref="N8:N34">M8-L8</f>
        <v>13.5</v>
      </c>
      <c r="O8" s="18">
        <v>35.6</v>
      </c>
      <c r="P8" s="18">
        <v>49.1</v>
      </c>
      <c r="Q8" s="8">
        <f aca="true" t="shared" si="6" ref="Q8:Q34">P8-O8</f>
        <v>13.5</v>
      </c>
      <c r="R8" s="8">
        <v>0.1</v>
      </c>
      <c r="S8" s="8">
        <v>0.1</v>
      </c>
      <c r="T8" s="13">
        <f aca="true" t="shared" si="7" ref="T8:T34">S8-R8</f>
        <v>0</v>
      </c>
      <c r="V8" s="10"/>
      <c r="W8" s="10"/>
      <c r="X8" s="10"/>
    </row>
    <row r="9" spans="1:24" ht="12.75" customHeight="1">
      <c r="A9" s="5" t="s">
        <v>5</v>
      </c>
      <c r="B9" s="5" t="s">
        <v>6</v>
      </c>
      <c r="C9" s="19">
        <v>3450.4</v>
      </c>
      <c r="D9" s="19">
        <v>4674.3</v>
      </c>
      <c r="E9" s="9">
        <f t="shared" si="1"/>
        <v>1223.9</v>
      </c>
      <c r="F9" s="18">
        <v>3423.3</v>
      </c>
      <c r="G9" s="18">
        <v>4631.8</v>
      </c>
      <c r="H9" s="8">
        <f t="shared" si="2"/>
        <v>1208.5</v>
      </c>
      <c r="I9" s="18">
        <v>194.2</v>
      </c>
      <c r="J9" s="18">
        <v>308.7</v>
      </c>
      <c r="K9" s="8">
        <f t="shared" si="3"/>
        <v>114.5</v>
      </c>
      <c r="L9" s="10">
        <f t="shared" si="0"/>
        <v>27.1</v>
      </c>
      <c r="M9" s="10">
        <f t="shared" si="4"/>
        <v>42.5</v>
      </c>
      <c r="N9" s="8">
        <f t="shared" si="5"/>
        <v>15.399999999999999</v>
      </c>
      <c r="O9" s="18">
        <v>7.6</v>
      </c>
      <c r="P9" s="18">
        <v>8.8</v>
      </c>
      <c r="Q9" s="8">
        <f t="shared" si="6"/>
        <v>1.200000000000001</v>
      </c>
      <c r="R9" s="8">
        <v>19.5</v>
      </c>
      <c r="S9" s="8">
        <v>33.7</v>
      </c>
      <c r="T9" s="13">
        <f t="shared" si="7"/>
        <v>14.200000000000003</v>
      </c>
      <c r="V9" s="10"/>
      <c r="W9" s="10"/>
      <c r="X9" s="10"/>
    </row>
    <row r="10" spans="1:24" ht="12.75" customHeight="1">
      <c r="A10" s="5" t="s">
        <v>7</v>
      </c>
      <c r="B10" s="5" t="s">
        <v>8</v>
      </c>
      <c r="C10" s="19">
        <v>2588.2</v>
      </c>
      <c r="D10" s="19">
        <v>3473.9</v>
      </c>
      <c r="E10" s="9">
        <f t="shared" si="1"/>
        <v>885.7000000000003</v>
      </c>
      <c r="F10" s="18">
        <v>2551.3</v>
      </c>
      <c r="G10" s="21">
        <v>3404.8</v>
      </c>
      <c r="H10" s="8">
        <f t="shared" si="2"/>
        <v>853.5</v>
      </c>
      <c r="I10" s="18">
        <v>108.8</v>
      </c>
      <c r="J10" s="18">
        <v>116.8</v>
      </c>
      <c r="K10" s="8">
        <f t="shared" si="3"/>
        <v>8</v>
      </c>
      <c r="L10" s="10">
        <f t="shared" si="0"/>
        <v>36.900000000000006</v>
      </c>
      <c r="M10" s="10">
        <f t="shared" si="4"/>
        <v>69.1</v>
      </c>
      <c r="N10" s="8">
        <f t="shared" si="5"/>
        <v>32.19999999999999</v>
      </c>
      <c r="O10" s="18">
        <v>10.8</v>
      </c>
      <c r="P10" s="18">
        <v>11</v>
      </c>
      <c r="Q10" s="8">
        <f t="shared" si="6"/>
        <v>0.1999999999999993</v>
      </c>
      <c r="R10" s="8">
        <v>26.1</v>
      </c>
      <c r="S10" s="8">
        <v>58.1</v>
      </c>
      <c r="T10" s="13">
        <f t="shared" si="7"/>
        <v>32</v>
      </c>
      <c r="V10" s="10"/>
      <c r="W10" s="10"/>
      <c r="X10" s="10"/>
    </row>
    <row r="11" spans="1:24" ht="12.75" customHeight="1">
      <c r="A11" s="5" t="s">
        <v>9</v>
      </c>
      <c r="B11" s="5" t="s">
        <v>10</v>
      </c>
      <c r="C11" s="20">
        <v>1804.4</v>
      </c>
      <c r="D11" s="20">
        <v>3223.5</v>
      </c>
      <c r="E11" s="9">
        <f t="shared" si="1"/>
        <v>1419.1</v>
      </c>
      <c r="F11" s="18">
        <v>1798.3</v>
      </c>
      <c r="G11" s="18">
        <v>3195.4</v>
      </c>
      <c r="H11" s="8">
        <f t="shared" si="2"/>
        <v>1397.1000000000001</v>
      </c>
      <c r="I11" s="18">
        <v>23.2</v>
      </c>
      <c r="J11" s="18">
        <v>34.4</v>
      </c>
      <c r="K11" s="8">
        <f t="shared" si="3"/>
        <v>11.2</v>
      </c>
      <c r="L11" s="10">
        <f t="shared" si="0"/>
        <v>6.1</v>
      </c>
      <c r="M11" s="10">
        <f t="shared" si="4"/>
        <v>28.099999999999998</v>
      </c>
      <c r="N11" s="8">
        <f t="shared" si="5"/>
        <v>22</v>
      </c>
      <c r="O11" s="18">
        <v>5</v>
      </c>
      <c r="P11" s="18">
        <v>9.7</v>
      </c>
      <c r="Q11" s="8">
        <f t="shared" si="6"/>
        <v>4.699999999999999</v>
      </c>
      <c r="R11" s="8">
        <v>1.1</v>
      </c>
      <c r="S11" s="8">
        <v>18.4</v>
      </c>
      <c r="T11" s="13">
        <f t="shared" si="7"/>
        <v>17.299999999999997</v>
      </c>
      <c r="V11" s="10"/>
      <c r="W11" s="10"/>
      <c r="X11" s="10"/>
    </row>
    <row r="12" spans="1:24" ht="12.75" customHeight="1">
      <c r="A12" s="5" t="s">
        <v>11</v>
      </c>
      <c r="B12" s="5" t="s">
        <v>12</v>
      </c>
      <c r="C12" s="18">
        <v>3777.1</v>
      </c>
      <c r="D12" s="18">
        <v>5222.3</v>
      </c>
      <c r="E12" s="9">
        <f t="shared" si="1"/>
        <v>1445.2000000000003</v>
      </c>
      <c r="F12" s="18">
        <v>3770.5</v>
      </c>
      <c r="G12" s="18">
        <v>5217</v>
      </c>
      <c r="H12" s="8">
        <f t="shared" si="2"/>
        <v>1446.5</v>
      </c>
      <c r="I12" s="18">
        <v>83.9</v>
      </c>
      <c r="J12" s="18">
        <v>128.7</v>
      </c>
      <c r="K12" s="8">
        <f t="shared" si="3"/>
        <v>44.79999999999998</v>
      </c>
      <c r="L12" s="10">
        <f t="shared" si="0"/>
        <v>6.6000000000000005</v>
      </c>
      <c r="M12" s="10">
        <f t="shared" si="4"/>
        <v>5.3</v>
      </c>
      <c r="N12" s="8">
        <f t="shared" si="5"/>
        <v>-1.3000000000000007</v>
      </c>
      <c r="O12" s="18">
        <v>6.2</v>
      </c>
      <c r="P12" s="18">
        <v>5.3</v>
      </c>
      <c r="Q12" s="8">
        <f t="shared" si="6"/>
        <v>-0.9000000000000004</v>
      </c>
      <c r="R12" s="9">
        <v>0.4</v>
      </c>
      <c r="S12" s="9">
        <v>0</v>
      </c>
      <c r="T12" s="13">
        <f t="shared" si="7"/>
        <v>-0.4</v>
      </c>
      <c r="V12" s="10"/>
      <c r="W12" s="10"/>
      <c r="X12" s="10"/>
    </row>
    <row r="13" spans="1:24" ht="12.75" customHeight="1">
      <c r="A13" s="5" t="s">
        <v>13</v>
      </c>
      <c r="B13" s="5" t="s">
        <v>14</v>
      </c>
      <c r="C13" s="18">
        <v>1329</v>
      </c>
      <c r="D13" s="18">
        <v>2003.9</v>
      </c>
      <c r="E13" s="9">
        <f t="shared" si="1"/>
        <v>674.9000000000001</v>
      </c>
      <c r="F13" s="18">
        <v>1313.2</v>
      </c>
      <c r="G13" s="18">
        <v>1862.6</v>
      </c>
      <c r="H13" s="8">
        <f t="shared" si="2"/>
        <v>549.3999999999999</v>
      </c>
      <c r="I13" s="18">
        <v>77.6</v>
      </c>
      <c r="J13" s="18">
        <v>54.6</v>
      </c>
      <c r="K13" s="8">
        <f t="shared" si="3"/>
        <v>-22.999999999999993</v>
      </c>
      <c r="L13" s="10">
        <f t="shared" si="0"/>
        <v>15.8</v>
      </c>
      <c r="M13" s="10">
        <f t="shared" si="4"/>
        <v>141.3</v>
      </c>
      <c r="N13" s="8">
        <f t="shared" si="5"/>
        <v>125.50000000000001</v>
      </c>
      <c r="O13" s="18">
        <v>13.9</v>
      </c>
      <c r="P13" s="18">
        <v>5</v>
      </c>
      <c r="Q13" s="8">
        <f t="shared" si="6"/>
        <v>-8.9</v>
      </c>
      <c r="R13" s="9">
        <v>1.9</v>
      </c>
      <c r="S13" s="9">
        <v>136.3</v>
      </c>
      <c r="T13" s="13">
        <f t="shared" si="7"/>
        <v>134.4</v>
      </c>
      <c r="V13" s="10"/>
      <c r="W13" s="10"/>
      <c r="X13" s="10"/>
    </row>
    <row r="14" spans="1:24" ht="12.75" customHeight="1">
      <c r="A14" s="5" t="s">
        <v>15</v>
      </c>
      <c r="B14" s="5" t="s">
        <v>16</v>
      </c>
      <c r="C14" s="18">
        <v>5208.9</v>
      </c>
      <c r="D14" s="18">
        <v>6811.7</v>
      </c>
      <c r="E14" s="9">
        <f t="shared" si="1"/>
        <v>1602.8000000000002</v>
      </c>
      <c r="F14" s="18">
        <v>5093.5</v>
      </c>
      <c r="G14" s="18">
        <v>6811.7</v>
      </c>
      <c r="H14" s="8">
        <f t="shared" si="2"/>
        <v>1718.1999999999998</v>
      </c>
      <c r="I14" s="18">
        <v>187.1</v>
      </c>
      <c r="J14" s="18">
        <v>187.5</v>
      </c>
      <c r="K14" s="8">
        <f t="shared" si="3"/>
        <v>0.4000000000000057</v>
      </c>
      <c r="L14" s="10">
        <f t="shared" si="0"/>
        <v>115.4</v>
      </c>
      <c r="M14" s="10">
        <f t="shared" si="4"/>
        <v>414</v>
      </c>
      <c r="N14" s="8">
        <f t="shared" si="5"/>
        <v>298.6</v>
      </c>
      <c r="O14" s="18">
        <v>5.7</v>
      </c>
      <c r="P14" s="18">
        <v>2.4</v>
      </c>
      <c r="Q14" s="8">
        <f t="shared" si="6"/>
        <v>-3.3000000000000003</v>
      </c>
      <c r="R14" s="9">
        <v>109.7</v>
      </c>
      <c r="S14" s="9">
        <v>411.6</v>
      </c>
      <c r="T14" s="13">
        <f t="shared" si="7"/>
        <v>301.90000000000003</v>
      </c>
      <c r="V14" s="10"/>
      <c r="W14" s="10"/>
      <c r="X14" s="10"/>
    </row>
    <row r="15" spans="1:24" ht="12.75" customHeight="1">
      <c r="A15" s="5" t="s">
        <v>17</v>
      </c>
      <c r="B15" s="5" t="s">
        <v>18</v>
      </c>
      <c r="C15" s="18">
        <v>0</v>
      </c>
      <c r="D15" s="18">
        <v>0</v>
      </c>
      <c r="E15" s="9">
        <f t="shared" si="1"/>
        <v>0</v>
      </c>
      <c r="F15" s="18">
        <v>0</v>
      </c>
      <c r="G15" s="18">
        <v>0</v>
      </c>
      <c r="H15" s="8">
        <f t="shared" si="2"/>
        <v>0</v>
      </c>
      <c r="I15" s="18">
        <v>0</v>
      </c>
      <c r="J15" s="20">
        <v>0</v>
      </c>
      <c r="K15" s="8">
        <f t="shared" si="3"/>
        <v>0</v>
      </c>
      <c r="L15" s="10">
        <f t="shared" si="0"/>
        <v>0</v>
      </c>
      <c r="M15" s="10">
        <f t="shared" si="4"/>
        <v>0</v>
      </c>
      <c r="N15" s="8">
        <f t="shared" si="5"/>
        <v>0</v>
      </c>
      <c r="O15" s="21">
        <v>0</v>
      </c>
      <c r="P15" s="21">
        <v>0</v>
      </c>
      <c r="Q15" s="8">
        <f t="shared" si="6"/>
        <v>0</v>
      </c>
      <c r="R15" s="9">
        <v>0</v>
      </c>
      <c r="S15" s="9">
        <v>0</v>
      </c>
      <c r="T15" s="13">
        <f t="shared" si="7"/>
        <v>0</v>
      </c>
      <c r="V15" s="10"/>
      <c r="W15" s="10"/>
      <c r="X15" s="10"/>
    </row>
    <row r="16" spans="1:24" ht="12.75" customHeight="1">
      <c r="A16" s="5" t="s">
        <v>19</v>
      </c>
      <c r="B16" s="5" t="s">
        <v>20</v>
      </c>
      <c r="C16" s="18">
        <v>2995.6</v>
      </c>
      <c r="D16" s="18">
        <v>4181.3</v>
      </c>
      <c r="E16" s="9">
        <f t="shared" si="1"/>
        <v>1185.7000000000003</v>
      </c>
      <c r="F16" s="18">
        <v>2966.1</v>
      </c>
      <c r="G16" s="18">
        <v>4120.8</v>
      </c>
      <c r="H16" s="8">
        <f t="shared" si="2"/>
        <v>1154.7000000000003</v>
      </c>
      <c r="I16" s="18">
        <v>41.5</v>
      </c>
      <c r="J16" s="18">
        <v>40.8</v>
      </c>
      <c r="K16" s="8">
        <f t="shared" si="3"/>
        <v>-0.7000000000000028</v>
      </c>
      <c r="L16" s="10">
        <f t="shared" si="0"/>
        <v>29.5</v>
      </c>
      <c r="M16" s="10">
        <f t="shared" si="4"/>
        <v>60.5</v>
      </c>
      <c r="N16" s="8">
        <f t="shared" si="5"/>
        <v>31</v>
      </c>
      <c r="O16" s="21">
        <v>27.4</v>
      </c>
      <c r="P16" s="21">
        <v>47.6</v>
      </c>
      <c r="Q16" s="8">
        <f t="shared" si="6"/>
        <v>20.200000000000003</v>
      </c>
      <c r="R16" s="9">
        <v>2.1</v>
      </c>
      <c r="S16" s="9">
        <v>12.9</v>
      </c>
      <c r="T16" s="13">
        <f t="shared" si="7"/>
        <v>10.8</v>
      </c>
      <c r="V16" s="10"/>
      <c r="W16" s="10"/>
      <c r="X16" s="10"/>
    </row>
    <row r="17" spans="1:24" ht="12.75" customHeight="1">
      <c r="A17" s="5" t="s">
        <v>21</v>
      </c>
      <c r="B17" s="5" t="s">
        <v>22</v>
      </c>
      <c r="C17" s="18">
        <v>962.5</v>
      </c>
      <c r="D17" s="18">
        <v>987.6</v>
      </c>
      <c r="E17" s="9">
        <f t="shared" si="1"/>
        <v>25.100000000000023</v>
      </c>
      <c r="F17" s="18">
        <v>953.7</v>
      </c>
      <c r="G17" s="18">
        <v>979.2</v>
      </c>
      <c r="H17" s="8">
        <f t="shared" si="2"/>
        <v>25.5</v>
      </c>
      <c r="I17" s="18">
        <v>26.2</v>
      </c>
      <c r="J17" s="18">
        <v>32.2</v>
      </c>
      <c r="K17" s="8">
        <f t="shared" si="3"/>
        <v>6.0000000000000036</v>
      </c>
      <c r="L17" s="10">
        <f t="shared" si="0"/>
        <v>8.8</v>
      </c>
      <c r="M17" s="10">
        <f t="shared" si="4"/>
        <v>8.4</v>
      </c>
      <c r="N17" s="8">
        <f t="shared" si="5"/>
        <v>-0.40000000000000036</v>
      </c>
      <c r="O17" s="21">
        <v>0</v>
      </c>
      <c r="P17" s="21">
        <v>0</v>
      </c>
      <c r="Q17" s="8">
        <f t="shared" si="6"/>
        <v>0</v>
      </c>
      <c r="R17" s="9">
        <v>8.8</v>
      </c>
      <c r="S17" s="9">
        <v>8.4</v>
      </c>
      <c r="T17" s="13">
        <f t="shared" si="7"/>
        <v>-0.40000000000000036</v>
      </c>
      <c r="V17" s="10"/>
      <c r="W17" s="10"/>
      <c r="X17" s="10"/>
    </row>
    <row r="18" spans="1:24" ht="12.75" customHeight="1">
      <c r="A18" s="5" t="s">
        <v>23</v>
      </c>
      <c r="B18" s="5" t="s">
        <v>24</v>
      </c>
      <c r="C18" s="18">
        <v>2764.1</v>
      </c>
      <c r="D18" s="18">
        <v>3658.4</v>
      </c>
      <c r="E18" s="9">
        <f t="shared" si="1"/>
        <v>894.3000000000002</v>
      </c>
      <c r="F18" s="18">
        <v>2631.5</v>
      </c>
      <c r="G18" s="18">
        <v>3344.3</v>
      </c>
      <c r="H18" s="8">
        <f t="shared" si="2"/>
        <v>712.8000000000002</v>
      </c>
      <c r="I18" s="18">
        <v>190.1</v>
      </c>
      <c r="J18" s="18">
        <v>138.8</v>
      </c>
      <c r="K18" s="8">
        <f t="shared" si="3"/>
        <v>-51.29999999999998</v>
      </c>
      <c r="L18" s="10">
        <f t="shared" si="0"/>
        <v>132.6</v>
      </c>
      <c r="M18" s="10">
        <f t="shared" si="4"/>
        <v>314.1</v>
      </c>
      <c r="N18" s="8">
        <f t="shared" si="5"/>
        <v>181.50000000000003</v>
      </c>
      <c r="O18" s="21">
        <v>31.6</v>
      </c>
      <c r="P18" s="21">
        <v>48.1</v>
      </c>
      <c r="Q18" s="8">
        <f t="shared" si="6"/>
        <v>16.5</v>
      </c>
      <c r="R18" s="9">
        <v>101</v>
      </c>
      <c r="S18" s="9">
        <v>266</v>
      </c>
      <c r="T18" s="13">
        <f t="shared" si="7"/>
        <v>165</v>
      </c>
      <c r="V18" s="10"/>
      <c r="W18" s="10"/>
      <c r="X18" s="10"/>
    </row>
    <row r="19" spans="1:24" ht="12.75" customHeight="1">
      <c r="A19" s="5" t="s">
        <v>25</v>
      </c>
      <c r="B19" s="5" t="s">
        <v>26</v>
      </c>
      <c r="C19" s="18">
        <v>8203.4</v>
      </c>
      <c r="D19" s="18">
        <v>11150.7</v>
      </c>
      <c r="E19" s="9">
        <f t="shared" si="1"/>
        <v>2947.300000000001</v>
      </c>
      <c r="F19" s="18">
        <v>8202.1</v>
      </c>
      <c r="G19" s="18">
        <v>11149.3</v>
      </c>
      <c r="H19" s="8">
        <f t="shared" si="2"/>
        <v>2947.199999999999</v>
      </c>
      <c r="I19" s="18">
        <v>263.8</v>
      </c>
      <c r="J19" s="18">
        <v>310.1</v>
      </c>
      <c r="K19" s="8">
        <f t="shared" si="3"/>
        <v>46.30000000000001</v>
      </c>
      <c r="L19" s="10">
        <f t="shared" si="0"/>
        <v>1.3</v>
      </c>
      <c r="M19" s="10">
        <f t="shared" si="4"/>
        <v>1.4</v>
      </c>
      <c r="N19" s="8">
        <f t="shared" si="5"/>
        <v>0.09999999999999987</v>
      </c>
      <c r="O19" s="21">
        <v>0</v>
      </c>
      <c r="P19" s="21">
        <v>0</v>
      </c>
      <c r="Q19" s="8">
        <f t="shared" si="6"/>
        <v>0</v>
      </c>
      <c r="R19" s="9">
        <v>1.3</v>
      </c>
      <c r="S19" s="9">
        <v>1.4</v>
      </c>
      <c r="T19" s="13">
        <f t="shared" si="7"/>
        <v>0.09999999999999987</v>
      </c>
      <c r="V19" s="10"/>
      <c r="W19" s="10"/>
      <c r="X19" s="10"/>
    </row>
    <row r="20" spans="1:24" ht="12.75" customHeight="1">
      <c r="A20" s="5" t="s">
        <v>27</v>
      </c>
      <c r="B20" s="5" t="s">
        <v>28</v>
      </c>
      <c r="C20" s="18">
        <v>2569.9</v>
      </c>
      <c r="D20" s="18">
        <v>3731.6</v>
      </c>
      <c r="E20" s="9">
        <f t="shared" si="1"/>
        <v>1161.6999999999998</v>
      </c>
      <c r="F20" s="18">
        <v>2413</v>
      </c>
      <c r="G20" s="18">
        <v>3199.1</v>
      </c>
      <c r="H20" s="8">
        <f t="shared" si="2"/>
        <v>786.0999999999999</v>
      </c>
      <c r="I20" s="18">
        <v>59.7</v>
      </c>
      <c r="J20" s="18">
        <v>112.8</v>
      </c>
      <c r="K20" s="8">
        <f t="shared" si="3"/>
        <v>53.099999999999994</v>
      </c>
      <c r="L20" s="10">
        <f t="shared" si="0"/>
        <v>156.9</v>
      </c>
      <c r="M20" s="10">
        <f t="shared" si="4"/>
        <v>532.5</v>
      </c>
      <c r="N20" s="8">
        <f t="shared" si="5"/>
        <v>375.6</v>
      </c>
      <c r="O20" s="21">
        <v>14.5</v>
      </c>
      <c r="P20" s="21">
        <v>14.7</v>
      </c>
      <c r="Q20" s="8">
        <f t="shared" si="6"/>
        <v>0.1999999999999993</v>
      </c>
      <c r="R20" s="9">
        <v>142.4</v>
      </c>
      <c r="S20" s="9">
        <v>517.8</v>
      </c>
      <c r="T20" s="13">
        <f t="shared" si="7"/>
        <v>375.4</v>
      </c>
      <c r="V20" s="10"/>
      <c r="W20" s="10"/>
      <c r="X20" s="10"/>
    </row>
    <row r="21" spans="1:24" ht="12.75" customHeight="1">
      <c r="A21" s="5" t="s">
        <v>29</v>
      </c>
      <c r="B21" s="5" t="s">
        <v>30</v>
      </c>
      <c r="C21" s="18">
        <v>6207.6</v>
      </c>
      <c r="D21" s="18">
        <v>7478.2</v>
      </c>
      <c r="E21" s="9">
        <f t="shared" si="1"/>
        <v>1270.5999999999995</v>
      </c>
      <c r="F21" s="18">
        <v>6002.9</v>
      </c>
      <c r="G21" s="18">
        <v>7200.6</v>
      </c>
      <c r="H21" s="8">
        <f t="shared" si="2"/>
        <v>1197.7000000000007</v>
      </c>
      <c r="I21" s="18">
        <v>185.5</v>
      </c>
      <c r="J21" s="18">
        <v>278.2</v>
      </c>
      <c r="K21" s="8">
        <f t="shared" si="3"/>
        <v>92.69999999999999</v>
      </c>
      <c r="L21" s="10">
        <f t="shared" si="0"/>
        <v>204.7</v>
      </c>
      <c r="M21" s="10">
        <f t="shared" si="4"/>
        <v>277.6</v>
      </c>
      <c r="N21" s="8">
        <f t="shared" si="5"/>
        <v>72.90000000000003</v>
      </c>
      <c r="O21" s="21">
        <v>50.3</v>
      </c>
      <c r="P21" s="21">
        <v>73</v>
      </c>
      <c r="Q21" s="8">
        <f t="shared" si="6"/>
        <v>22.700000000000003</v>
      </c>
      <c r="R21" s="9">
        <v>154.4</v>
      </c>
      <c r="S21" s="9">
        <v>204.6</v>
      </c>
      <c r="T21" s="13">
        <f t="shared" si="7"/>
        <v>50.19999999999999</v>
      </c>
      <c r="V21" s="10"/>
      <c r="W21" s="10"/>
      <c r="X21" s="10"/>
    </row>
    <row r="22" spans="1:24" ht="12.75" customHeight="1">
      <c r="A22" s="5" t="s">
        <v>31</v>
      </c>
      <c r="B22" s="5" t="s">
        <v>32</v>
      </c>
      <c r="C22" s="18">
        <v>4189.9</v>
      </c>
      <c r="D22" s="18">
        <v>5725.7</v>
      </c>
      <c r="E22" s="9">
        <f t="shared" si="1"/>
        <v>1535.8000000000002</v>
      </c>
      <c r="F22" s="18">
        <v>4133.3</v>
      </c>
      <c r="G22" s="18">
        <v>5517.1</v>
      </c>
      <c r="H22" s="8">
        <f t="shared" si="2"/>
        <v>1383.8000000000002</v>
      </c>
      <c r="I22" s="18">
        <v>150.2</v>
      </c>
      <c r="J22" s="18">
        <v>257.8</v>
      </c>
      <c r="K22" s="8">
        <f t="shared" si="3"/>
        <v>107.60000000000002</v>
      </c>
      <c r="L22" s="10">
        <f t="shared" si="0"/>
        <v>56.6</v>
      </c>
      <c r="M22" s="10">
        <f t="shared" si="4"/>
        <v>208.6</v>
      </c>
      <c r="N22" s="8">
        <f t="shared" si="5"/>
        <v>152</v>
      </c>
      <c r="O22" s="21">
        <v>3.2</v>
      </c>
      <c r="P22" s="21">
        <v>3.7</v>
      </c>
      <c r="Q22" s="8">
        <f t="shared" si="6"/>
        <v>0.5</v>
      </c>
      <c r="R22" s="8">
        <v>53.4</v>
      </c>
      <c r="S22" s="8">
        <v>204.9</v>
      </c>
      <c r="T22" s="13">
        <f t="shared" si="7"/>
        <v>151.5</v>
      </c>
      <c r="V22" s="10"/>
      <c r="W22" s="10"/>
      <c r="X22" s="10"/>
    </row>
    <row r="23" spans="1:24" ht="12.75" customHeight="1">
      <c r="A23" s="5" t="s">
        <v>33</v>
      </c>
      <c r="B23" s="5" t="s">
        <v>34</v>
      </c>
      <c r="C23" s="18">
        <v>5224.6</v>
      </c>
      <c r="D23" s="18">
        <v>6133.4</v>
      </c>
      <c r="E23" s="9">
        <f t="shared" si="1"/>
        <v>908.7999999999993</v>
      </c>
      <c r="F23" s="18">
        <v>4837.1</v>
      </c>
      <c r="G23" s="21">
        <v>5744.5</v>
      </c>
      <c r="H23" s="8">
        <f t="shared" si="2"/>
        <v>907.3999999999996</v>
      </c>
      <c r="I23" s="18">
        <v>263.2</v>
      </c>
      <c r="J23" s="18">
        <v>259.4</v>
      </c>
      <c r="K23" s="8">
        <f t="shared" si="3"/>
        <v>-3.8000000000000114</v>
      </c>
      <c r="L23" s="10">
        <f t="shared" si="0"/>
        <v>387.5</v>
      </c>
      <c r="M23" s="10">
        <f t="shared" si="4"/>
        <v>388.9</v>
      </c>
      <c r="N23" s="8">
        <f t="shared" si="5"/>
        <v>1.3999999999999773</v>
      </c>
      <c r="O23" s="18">
        <v>99.3</v>
      </c>
      <c r="P23" s="18">
        <v>126.7</v>
      </c>
      <c r="Q23" s="8">
        <f t="shared" si="6"/>
        <v>27.400000000000006</v>
      </c>
      <c r="R23" s="8">
        <v>288.2</v>
      </c>
      <c r="S23" s="8">
        <v>262.2</v>
      </c>
      <c r="T23" s="13">
        <f t="shared" si="7"/>
        <v>-26</v>
      </c>
      <c r="V23" s="10"/>
      <c r="W23" s="10"/>
      <c r="X23" s="10"/>
    </row>
    <row r="24" spans="1:24" ht="12.75" customHeight="1">
      <c r="A24" s="5" t="s">
        <v>35</v>
      </c>
      <c r="B24" s="5" t="s">
        <v>36</v>
      </c>
      <c r="C24" s="18">
        <v>2911.9</v>
      </c>
      <c r="D24" s="18">
        <v>3386.6</v>
      </c>
      <c r="E24" s="9">
        <f t="shared" si="1"/>
        <v>474.6999999999998</v>
      </c>
      <c r="F24" s="18">
        <v>2860</v>
      </c>
      <c r="G24" s="18">
        <v>3339.7</v>
      </c>
      <c r="H24" s="8">
        <f t="shared" si="2"/>
        <v>479.6999999999998</v>
      </c>
      <c r="I24" s="18">
        <v>79.6</v>
      </c>
      <c r="J24" s="18">
        <v>117.1</v>
      </c>
      <c r="K24" s="8">
        <f t="shared" si="3"/>
        <v>37.5</v>
      </c>
      <c r="L24" s="10">
        <f t="shared" si="0"/>
        <v>51.900000000000006</v>
      </c>
      <c r="M24" s="10">
        <f t="shared" si="4"/>
        <v>46.9</v>
      </c>
      <c r="N24" s="8">
        <f t="shared" si="5"/>
        <v>-5.000000000000007</v>
      </c>
      <c r="O24" s="18">
        <v>29.6</v>
      </c>
      <c r="P24" s="18">
        <v>46.4</v>
      </c>
      <c r="Q24" s="8">
        <f t="shared" si="6"/>
        <v>16.799999999999997</v>
      </c>
      <c r="R24" s="8">
        <v>22.3</v>
      </c>
      <c r="S24" s="8">
        <v>0.5</v>
      </c>
      <c r="T24" s="13">
        <f t="shared" si="7"/>
        <v>-21.8</v>
      </c>
      <c r="V24" s="10"/>
      <c r="W24" s="10"/>
      <c r="X24" s="10"/>
    </row>
    <row r="25" spans="1:24" ht="12.75" customHeight="1">
      <c r="A25" s="5" t="s">
        <v>37</v>
      </c>
      <c r="B25" s="5" t="s">
        <v>38</v>
      </c>
      <c r="C25" s="18">
        <v>3606.4</v>
      </c>
      <c r="D25" s="18">
        <v>5375.7</v>
      </c>
      <c r="E25" s="9">
        <f t="shared" si="1"/>
        <v>1769.2999999999997</v>
      </c>
      <c r="F25" s="18">
        <v>3541.9</v>
      </c>
      <c r="G25" s="18">
        <v>5240.3</v>
      </c>
      <c r="H25" s="8">
        <f t="shared" si="2"/>
        <v>1698.4</v>
      </c>
      <c r="I25" s="18">
        <v>29.3</v>
      </c>
      <c r="J25" s="18">
        <v>123.1</v>
      </c>
      <c r="K25" s="8">
        <f t="shared" si="3"/>
        <v>93.8</v>
      </c>
      <c r="L25" s="10">
        <f t="shared" si="0"/>
        <v>64.5</v>
      </c>
      <c r="M25" s="10">
        <f t="shared" si="4"/>
        <v>135.4</v>
      </c>
      <c r="N25" s="8">
        <f t="shared" si="5"/>
        <v>70.9</v>
      </c>
      <c r="O25" s="18">
        <v>1.5</v>
      </c>
      <c r="P25" s="18">
        <v>1.1</v>
      </c>
      <c r="Q25" s="8">
        <f t="shared" si="6"/>
        <v>-0.3999999999999999</v>
      </c>
      <c r="R25" s="8">
        <v>63</v>
      </c>
      <c r="S25" s="8">
        <v>134.3</v>
      </c>
      <c r="T25" s="13">
        <f t="shared" si="7"/>
        <v>71.30000000000001</v>
      </c>
      <c r="V25" s="10"/>
      <c r="W25" s="10"/>
      <c r="X25" s="10"/>
    </row>
    <row r="26" spans="1:24" ht="12.75" customHeight="1">
      <c r="A26" s="5" t="s">
        <v>39</v>
      </c>
      <c r="B26" s="5" t="s">
        <v>40</v>
      </c>
      <c r="C26" s="21">
        <v>1298.4</v>
      </c>
      <c r="D26" s="21">
        <v>1500.2</v>
      </c>
      <c r="E26" s="9">
        <f t="shared" si="1"/>
        <v>201.79999999999995</v>
      </c>
      <c r="F26" s="21">
        <v>1210.3</v>
      </c>
      <c r="G26" s="21">
        <v>1416</v>
      </c>
      <c r="H26" s="8">
        <f t="shared" si="2"/>
        <v>205.70000000000005</v>
      </c>
      <c r="I26" s="18">
        <v>224</v>
      </c>
      <c r="J26" s="18">
        <v>380</v>
      </c>
      <c r="K26" s="8">
        <f t="shared" si="3"/>
        <v>156</v>
      </c>
      <c r="L26" s="10">
        <f t="shared" si="0"/>
        <v>88.1</v>
      </c>
      <c r="M26" s="10">
        <f t="shared" si="4"/>
        <v>84.2</v>
      </c>
      <c r="N26" s="8">
        <f t="shared" si="5"/>
        <v>-3.8999999999999915</v>
      </c>
      <c r="O26" s="18">
        <v>44</v>
      </c>
      <c r="P26" s="18">
        <v>45.5</v>
      </c>
      <c r="Q26" s="8">
        <f t="shared" si="6"/>
        <v>1.5</v>
      </c>
      <c r="R26" s="8">
        <v>44.1</v>
      </c>
      <c r="S26" s="8">
        <v>38.7</v>
      </c>
      <c r="T26" s="13">
        <f t="shared" si="7"/>
        <v>-5.399999999999999</v>
      </c>
      <c r="V26" s="10"/>
      <c r="W26" s="10"/>
      <c r="X26" s="10"/>
    </row>
    <row r="27" spans="1:24" ht="12.75" customHeight="1">
      <c r="A27" s="5" t="s">
        <v>41</v>
      </c>
      <c r="B27" s="5" t="s">
        <v>42</v>
      </c>
      <c r="C27" s="18">
        <v>869.4</v>
      </c>
      <c r="D27" s="18">
        <v>992.6</v>
      </c>
      <c r="E27" s="9">
        <f t="shared" si="1"/>
        <v>123.20000000000005</v>
      </c>
      <c r="F27" s="18">
        <v>854.7</v>
      </c>
      <c r="G27" s="18">
        <v>991.2</v>
      </c>
      <c r="H27" s="8">
        <f t="shared" si="2"/>
        <v>136.5</v>
      </c>
      <c r="I27" s="18">
        <v>20.9</v>
      </c>
      <c r="J27" s="18">
        <v>16.8</v>
      </c>
      <c r="K27" s="8">
        <f t="shared" si="3"/>
        <v>-4.099999999999998</v>
      </c>
      <c r="L27" s="10">
        <f t="shared" si="0"/>
        <v>14.7</v>
      </c>
      <c r="M27" s="10">
        <f t="shared" si="4"/>
        <v>1.4</v>
      </c>
      <c r="N27" s="8">
        <f t="shared" si="5"/>
        <v>-13.299999999999999</v>
      </c>
      <c r="O27" s="18">
        <v>2.3</v>
      </c>
      <c r="P27" s="18">
        <v>0</v>
      </c>
      <c r="Q27" s="8">
        <f t="shared" si="6"/>
        <v>-2.3</v>
      </c>
      <c r="R27" s="8">
        <v>12.4</v>
      </c>
      <c r="S27" s="8">
        <v>1.4</v>
      </c>
      <c r="T27" s="13">
        <f t="shared" si="7"/>
        <v>-11</v>
      </c>
      <c r="V27" s="10"/>
      <c r="W27" s="10"/>
      <c r="X27" s="10"/>
    </row>
    <row r="28" spans="1:24" ht="12.75" customHeight="1">
      <c r="A28" s="5" t="s">
        <v>43</v>
      </c>
      <c r="B28" s="5" t="s">
        <v>44</v>
      </c>
      <c r="C28" s="18">
        <v>4731.3</v>
      </c>
      <c r="D28" s="18">
        <v>5945.7</v>
      </c>
      <c r="E28" s="9">
        <f t="shared" si="1"/>
        <v>1214.3999999999996</v>
      </c>
      <c r="F28" s="18">
        <v>4608.2</v>
      </c>
      <c r="G28" s="18">
        <v>5865.8</v>
      </c>
      <c r="H28" s="8">
        <f t="shared" si="2"/>
        <v>1257.6000000000004</v>
      </c>
      <c r="I28" s="18">
        <v>167.5</v>
      </c>
      <c r="J28" s="18">
        <v>189.8</v>
      </c>
      <c r="K28" s="8">
        <f t="shared" si="3"/>
        <v>22.30000000000001</v>
      </c>
      <c r="L28" s="10">
        <f t="shared" si="0"/>
        <v>123.1</v>
      </c>
      <c r="M28" s="10">
        <f t="shared" si="4"/>
        <v>79.9</v>
      </c>
      <c r="N28" s="8">
        <f t="shared" si="5"/>
        <v>-43.19999999999999</v>
      </c>
      <c r="O28" s="18">
        <v>51.5</v>
      </c>
      <c r="P28" s="18">
        <v>70.7</v>
      </c>
      <c r="Q28" s="8">
        <f t="shared" si="6"/>
        <v>19.200000000000003</v>
      </c>
      <c r="R28" s="8">
        <v>71.6</v>
      </c>
      <c r="S28" s="8">
        <v>9.2</v>
      </c>
      <c r="T28" s="13">
        <f t="shared" si="7"/>
        <v>-62.39999999999999</v>
      </c>
      <c r="V28" s="10"/>
      <c r="W28" s="10"/>
      <c r="X28" s="10"/>
    </row>
    <row r="29" spans="1:24" ht="12.75" customHeight="1">
      <c r="A29" s="5" t="s">
        <v>45</v>
      </c>
      <c r="B29" s="5" t="s">
        <v>46</v>
      </c>
      <c r="C29" s="18">
        <v>4035.4</v>
      </c>
      <c r="D29" s="18">
        <v>5692.7</v>
      </c>
      <c r="E29" s="9">
        <f t="shared" si="1"/>
        <v>1657.2999999999997</v>
      </c>
      <c r="F29" s="18">
        <v>3867.1</v>
      </c>
      <c r="G29" s="18">
        <v>5218.1</v>
      </c>
      <c r="H29" s="8">
        <f t="shared" si="2"/>
        <v>1351.0000000000005</v>
      </c>
      <c r="I29" s="18">
        <v>93</v>
      </c>
      <c r="J29" s="18">
        <v>223.2</v>
      </c>
      <c r="K29" s="8">
        <f t="shared" si="3"/>
        <v>130.2</v>
      </c>
      <c r="L29" s="10">
        <f t="shared" si="0"/>
        <v>168.3</v>
      </c>
      <c r="M29" s="10">
        <f t="shared" si="4"/>
        <v>474.59999999999997</v>
      </c>
      <c r="N29" s="8">
        <f t="shared" si="5"/>
        <v>306.29999999999995</v>
      </c>
      <c r="O29" s="21">
        <v>8.3</v>
      </c>
      <c r="P29" s="21">
        <v>9.9</v>
      </c>
      <c r="Q29" s="8">
        <f t="shared" si="6"/>
        <v>1.5999999999999996</v>
      </c>
      <c r="R29" s="8">
        <v>160</v>
      </c>
      <c r="S29" s="8">
        <v>464.7</v>
      </c>
      <c r="T29" s="13">
        <f t="shared" si="7"/>
        <v>304.7</v>
      </c>
      <c r="V29" s="10"/>
      <c r="W29" s="10"/>
      <c r="X29" s="10"/>
    </row>
    <row r="30" spans="1:24" ht="12.75" customHeight="1">
      <c r="A30" s="5" t="s">
        <v>47</v>
      </c>
      <c r="B30" s="5" t="s">
        <v>48</v>
      </c>
      <c r="C30" s="18">
        <v>2993.3</v>
      </c>
      <c r="D30" s="18">
        <v>3434.3</v>
      </c>
      <c r="E30" s="9">
        <f t="shared" si="1"/>
        <v>441</v>
      </c>
      <c r="F30" s="18">
        <v>2975.1</v>
      </c>
      <c r="G30" s="18">
        <v>3420.6</v>
      </c>
      <c r="H30" s="8">
        <f t="shared" si="2"/>
        <v>445.5</v>
      </c>
      <c r="I30" s="18">
        <v>0</v>
      </c>
      <c r="J30" s="18">
        <v>0</v>
      </c>
      <c r="K30" s="8">
        <f t="shared" si="3"/>
        <v>0</v>
      </c>
      <c r="L30" s="10">
        <f t="shared" si="0"/>
        <v>18.2</v>
      </c>
      <c r="M30" s="10">
        <f t="shared" si="4"/>
        <v>13.7</v>
      </c>
      <c r="N30" s="8">
        <f t="shared" si="5"/>
        <v>-4.5</v>
      </c>
      <c r="O30" s="18">
        <v>18.2</v>
      </c>
      <c r="P30" s="18">
        <v>13.7</v>
      </c>
      <c r="Q30" s="8">
        <f t="shared" si="6"/>
        <v>-4.5</v>
      </c>
      <c r="R30" s="8">
        <v>0</v>
      </c>
      <c r="S30" s="8">
        <v>0</v>
      </c>
      <c r="T30" s="13">
        <f t="shared" si="7"/>
        <v>0</v>
      </c>
      <c r="V30" s="10"/>
      <c r="W30" s="10"/>
      <c r="X30" s="10"/>
    </row>
    <row r="31" spans="1:24" ht="12.75" customHeight="1">
      <c r="A31" s="5" t="s">
        <v>49</v>
      </c>
      <c r="B31" s="5" t="s">
        <v>50</v>
      </c>
      <c r="C31" s="18">
        <v>4477.2</v>
      </c>
      <c r="D31" s="18">
        <v>5530.9</v>
      </c>
      <c r="E31" s="9">
        <f t="shared" si="1"/>
        <v>1053.6999999999998</v>
      </c>
      <c r="F31" s="18">
        <v>4218.3</v>
      </c>
      <c r="G31" s="18">
        <v>5183.4</v>
      </c>
      <c r="H31" s="8">
        <f t="shared" si="2"/>
        <v>965.0999999999995</v>
      </c>
      <c r="I31" s="18">
        <v>249.3</v>
      </c>
      <c r="J31" s="18">
        <v>350.1</v>
      </c>
      <c r="K31" s="8">
        <f t="shared" si="3"/>
        <v>100.80000000000001</v>
      </c>
      <c r="L31" s="10">
        <f t="shared" si="0"/>
        <v>258.9</v>
      </c>
      <c r="M31" s="10">
        <f t="shared" si="4"/>
        <v>347.5</v>
      </c>
      <c r="N31" s="8">
        <f t="shared" si="5"/>
        <v>88.60000000000002</v>
      </c>
      <c r="O31" s="18">
        <v>108.4</v>
      </c>
      <c r="P31" s="18">
        <v>125</v>
      </c>
      <c r="Q31" s="8">
        <f t="shared" si="6"/>
        <v>16.599999999999994</v>
      </c>
      <c r="R31" s="8">
        <v>150.5</v>
      </c>
      <c r="S31" s="8">
        <v>222.5</v>
      </c>
      <c r="T31" s="13">
        <f t="shared" si="7"/>
        <v>72</v>
      </c>
      <c r="V31" s="10"/>
      <c r="W31" s="10"/>
      <c r="X31" s="10"/>
    </row>
    <row r="32" spans="1:24" ht="12.75" customHeight="1">
      <c r="A32" s="5" t="s">
        <v>51</v>
      </c>
      <c r="B32" s="5" t="s">
        <v>52</v>
      </c>
      <c r="C32" s="18">
        <v>0</v>
      </c>
      <c r="D32" s="18">
        <v>0</v>
      </c>
      <c r="E32" s="9">
        <f t="shared" si="1"/>
        <v>0</v>
      </c>
      <c r="F32" s="18">
        <v>0</v>
      </c>
      <c r="G32" s="18">
        <v>0</v>
      </c>
      <c r="H32" s="8">
        <f t="shared" si="2"/>
        <v>0</v>
      </c>
      <c r="I32" s="18">
        <v>0</v>
      </c>
      <c r="J32" s="18">
        <v>0</v>
      </c>
      <c r="K32" s="8">
        <f t="shared" si="3"/>
        <v>0</v>
      </c>
      <c r="L32" s="10">
        <f t="shared" si="0"/>
        <v>0</v>
      </c>
      <c r="M32" s="10">
        <f t="shared" si="4"/>
        <v>0</v>
      </c>
      <c r="N32" s="8">
        <f t="shared" si="5"/>
        <v>0</v>
      </c>
      <c r="O32" s="18">
        <v>0</v>
      </c>
      <c r="P32" s="18">
        <v>0</v>
      </c>
      <c r="Q32" s="8">
        <f t="shared" si="6"/>
        <v>0</v>
      </c>
      <c r="R32" s="8">
        <v>0</v>
      </c>
      <c r="S32" s="8">
        <v>0</v>
      </c>
      <c r="T32" s="13">
        <f t="shared" si="7"/>
        <v>0</v>
      </c>
      <c r="V32" s="10"/>
      <c r="W32" s="10"/>
      <c r="X32" s="10"/>
    </row>
    <row r="33" spans="1:24" ht="12.75" customHeight="1">
      <c r="A33" s="5" t="s">
        <v>53</v>
      </c>
      <c r="B33" s="5" t="s">
        <v>54</v>
      </c>
      <c r="C33" s="18">
        <v>0</v>
      </c>
      <c r="D33" s="18">
        <v>0</v>
      </c>
      <c r="E33" s="9">
        <f t="shared" si="1"/>
        <v>0</v>
      </c>
      <c r="F33" s="18">
        <v>0</v>
      </c>
      <c r="G33" s="18">
        <v>0</v>
      </c>
      <c r="H33" s="8">
        <f t="shared" si="2"/>
        <v>0</v>
      </c>
      <c r="I33" s="18">
        <v>0</v>
      </c>
      <c r="J33" s="18">
        <v>0</v>
      </c>
      <c r="K33" s="8">
        <f t="shared" si="3"/>
        <v>0</v>
      </c>
      <c r="L33" s="10">
        <f t="shared" si="0"/>
        <v>0</v>
      </c>
      <c r="M33" s="10">
        <f t="shared" si="4"/>
        <v>0</v>
      </c>
      <c r="N33" s="8">
        <f t="shared" si="5"/>
        <v>0</v>
      </c>
      <c r="O33" s="18">
        <v>0</v>
      </c>
      <c r="P33" s="21">
        <v>0</v>
      </c>
      <c r="Q33" s="8">
        <f t="shared" si="6"/>
        <v>0</v>
      </c>
      <c r="R33" s="8">
        <v>0</v>
      </c>
      <c r="S33" s="8">
        <v>0</v>
      </c>
      <c r="T33" s="13">
        <f t="shared" si="7"/>
        <v>0</v>
      </c>
      <c r="V33" s="10"/>
      <c r="W33" s="10"/>
      <c r="X33" s="10"/>
    </row>
    <row r="34" spans="1:24" ht="12.75" customHeight="1">
      <c r="A34" s="15"/>
      <c r="B34" s="16" t="s">
        <v>59</v>
      </c>
      <c r="C34" s="22">
        <f>SUM(C7:C33)</f>
        <v>84588.49999999999</v>
      </c>
      <c r="D34" s="25">
        <f>SUM(D7:D33)</f>
        <v>111520.59999999999</v>
      </c>
      <c r="E34" s="24">
        <f t="shared" si="1"/>
        <v>26932.100000000006</v>
      </c>
      <c r="F34" s="22">
        <f>SUM(F7:F33)</f>
        <v>82541.6</v>
      </c>
      <c r="G34" s="22">
        <f>SUM(G7:G33)</f>
        <v>107930.3</v>
      </c>
      <c r="H34" s="24">
        <f t="shared" si="2"/>
        <v>25388.699999999997</v>
      </c>
      <c r="I34" s="22">
        <f>SUM(I7:I33)</f>
        <v>3160.8</v>
      </c>
      <c r="J34" s="22">
        <f>SUM(J7:J33)</f>
        <v>4112.7</v>
      </c>
      <c r="K34" s="24">
        <f t="shared" si="3"/>
        <v>951.8999999999996</v>
      </c>
      <c r="L34" s="17">
        <f>SUM(L7:L33)</f>
        <v>2046.9</v>
      </c>
      <c r="M34" s="26">
        <f t="shared" si="4"/>
        <v>4004.2999999999993</v>
      </c>
      <c r="N34" s="24">
        <f t="shared" si="5"/>
        <v>1957.3999999999992</v>
      </c>
      <c r="O34" s="22">
        <f>SUM(O7:O33)</f>
        <v>576.1</v>
      </c>
      <c r="P34" s="22">
        <f>SUM(P7:P33)</f>
        <v>719.1</v>
      </c>
      <c r="Q34" s="24">
        <f t="shared" si="6"/>
        <v>143</v>
      </c>
      <c r="R34" s="24">
        <f>SUM(R7:R33)</f>
        <v>1470.8</v>
      </c>
      <c r="S34" s="24">
        <f>SUM(S7:S33)</f>
        <v>3285.1999999999994</v>
      </c>
      <c r="T34" s="27">
        <f t="shared" si="7"/>
        <v>1814.3999999999994</v>
      </c>
      <c r="V34" s="10"/>
      <c r="W34" s="10"/>
      <c r="X34" s="10"/>
    </row>
    <row r="35" spans="3:23" ht="12.75" customHeight="1">
      <c r="C35" s="10"/>
      <c r="D35" s="10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  <c r="T35" s="10"/>
      <c r="V35" s="10"/>
      <c r="W35" s="10"/>
    </row>
    <row r="36" spans="3:23" ht="12.75" customHeight="1">
      <c r="C36" s="10"/>
      <c r="D36" s="10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W36" s="10"/>
    </row>
    <row r="37" spans="3:20" ht="12.75" customHeight="1">
      <c r="C37" s="10"/>
      <c r="D37" s="10"/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3:20" ht="12.75" customHeight="1">
      <c r="C38" s="10"/>
      <c r="D38" s="10"/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5:20" ht="12.75" customHeight="1">
      <c r="E39" s="10"/>
      <c r="H39" s="10"/>
      <c r="J39" s="10"/>
      <c r="K39" s="10"/>
      <c r="L39" s="10"/>
      <c r="M39" s="10"/>
      <c r="N39" s="10"/>
      <c r="Q39" s="10"/>
      <c r="T39" s="10"/>
    </row>
    <row r="40" spans="10:14" ht="12.75" customHeight="1">
      <c r="J40" s="10"/>
      <c r="K40" s="10"/>
      <c r="N40" s="10"/>
    </row>
    <row r="41" spans="10:11" ht="12.75" customHeight="1">
      <c r="J41" s="10"/>
      <c r="K41" s="10"/>
    </row>
    <row r="42" spans="10:11" ht="12.75" customHeight="1">
      <c r="J42" s="10"/>
      <c r="K42" s="10"/>
    </row>
    <row r="43" spans="10:11" ht="12.75" customHeight="1">
      <c r="J43" s="10"/>
      <c r="K43" s="10"/>
    </row>
    <row r="44" spans="10:11" ht="12.75" customHeight="1">
      <c r="J44" s="10"/>
      <c r="K44" s="10"/>
    </row>
    <row r="45" spans="10:11" ht="12.75" customHeight="1">
      <c r="J45" s="10"/>
      <c r="K45" s="10"/>
    </row>
    <row r="46" spans="10:11" ht="12.75" customHeight="1">
      <c r="J46" s="10"/>
      <c r="K46" s="10"/>
    </row>
    <row r="47" spans="10:11" ht="12.75" customHeight="1">
      <c r="J47" s="10"/>
      <c r="K47" s="10"/>
    </row>
    <row r="48" spans="10:11" ht="12.75" customHeight="1">
      <c r="J48" s="10"/>
      <c r="K48" s="10"/>
    </row>
    <row r="49" spans="10:11" ht="12.75" customHeight="1">
      <c r="J49" s="10"/>
      <c r="K49" s="10"/>
    </row>
    <row r="50" spans="10:11" ht="12.75" customHeight="1">
      <c r="J50" s="10"/>
      <c r="K50" s="10"/>
    </row>
    <row r="51" spans="10:11" ht="12.75" customHeight="1">
      <c r="J51" s="10"/>
      <c r="K51" s="10"/>
    </row>
    <row r="52" spans="10:11" ht="12.75" customHeight="1">
      <c r="J52" s="10"/>
      <c r="K52" s="10"/>
    </row>
    <row r="53" spans="10:11" ht="12.75" customHeight="1">
      <c r="J53" s="10"/>
      <c r="K53" s="10"/>
    </row>
    <row r="54" spans="10:11" ht="12.75" customHeight="1">
      <c r="J54" s="10"/>
      <c r="K54" s="10"/>
    </row>
  </sheetData>
  <mergeCells count="14">
    <mergeCell ref="A3:A6"/>
    <mergeCell ref="B3:B6"/>
    <mergeCell ref="R3:T3"/>
    <mergeCell ref="F3:Q3"/>
    <mergeCell ref="C3:E5"/>
    <mergeCell ref="R4:T4"/>
    <mergeCell ref="F4:H5"/>
    <mergeCell ref="I4:K5"/>
    <mergeCell ref="L4:N5"/>
    <mergeCell ref="O4:Q4"/>
    <mergeCell ref="A1:O1"/>
    <mergeCell ref="R1:T1"/>
    <mergeCell ref="A2:Q2"/>
    <mergeCell ref="R2:T2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2006-08-18T07:12:17Z</cp:lastPrinted>
  <dcterms:created xsi:type="dcterms:W3CDTF">1999-06-01T13:02:22Z</dcterms:created>
  <dcterms:modified xsi:type="dcterms:W3CDTF">2007-10-08T12:49:17Z</dcterms:modified>
  <cp:category/>
  <cp:version/>
  <cp:contentType/>
  <cp:contentStatus/>
</cp:coreProperties>
</file>