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285" windowWidth="9720" windowHeight="66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'Лист1'!$A$1:$AC$124</definedName>
  </definedNames>
  <calcPr fullCalcOnLoad="1"/>
</workbook>
</file>

<file path=xl/sharedStrings.xml><?xml version="1.0" encoding="utf-8"?>
<sst xmlns="http://schemas.openxmlformats.org/spreadsheetml/2006/main" count="82" uniqueCount="75">
  <si>
    <t xml:space="preserve">Найменування </t>
  </si>
  <si>
    <t>п/п</t>
  </si>
  <si>
    <t>областей</t>
  </si>
  <si>
    <t>ОУНБ</t>
  </si>
  <si>
    <t xml:space="preserve">        Друковані видання</t>
  </si>
  <si>
    <t>Кінофотофонодокументи</t>
  </si>
  <si>
    <t>Зміни</t>
  </si>
  <si>
    <t>Всього</t>
  </si>
  <si>
    <t xml:space="preserve">      в т.ч. рідкісні і цінні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</si>
  <si>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</si>
  <si>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</si>
  <si>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</si>
  <si>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</si>
  <si>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</si>
  <si>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</si>
  <si>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</si>
  <si>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</si>
  <si>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</si>
  <si>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</si>
  <si>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</si>
  <si>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</si>
  <si>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</si>
  <si>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</si>
  <si>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</si>
  <si>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</si>
  <si>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</si>
  <si>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</si>
  <si>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</si>
  <si>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</si>
  <si>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</si>
  <si>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</si>
  <si>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</si>
  <si>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</si>
  <si>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</si>
  <si>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</si>
  <si>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</si>
  <si>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</si>
  <si>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</si>
  <si>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</si>
  <si>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</si>
  <si>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</si>
  <si>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</si>
  <si>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</si>
  <si>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</si>
  <si>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</si>
  <si>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</si>
  <si>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</si>
  <si>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</si>
  <si>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</si>
  <si>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</si>
  <si>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</si>
  <si>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</si>
  <si>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</si>
  <si>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</si>
  <si>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</si>
  <si>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</si>
  <si>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</si>
  <si>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</si>
  <si>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</si>
  <si>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</si>
  <si>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</si>
  <si>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</si>
  <si>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10</t>
  </si>
  <si>
    <r>
      <t xml:space="preserve"> </t>
    </r>
    <r>
      <rPr>
        <b/>
        <sz val="10"/>
        <rFont val="Arial Cyr"/>
        <family val="2"/>
      </rPr>
      <t>тис. прим. з двома десятковими знаками</t>
    </r>
  </si>
  <si>
    <t>10.</t>
  </si>
  <si>
    <t>в т.ч. у  сільській місцевості</t>
  </si>
  <si>
    <t xml:space="preserve">Із загальної кількості </t>
  </si>
  <si>
    <r>
      <t xml:space="preserve">Видача документів  (всього) </t>
    </r>
    <r>
      <rPr>
        <b/>
        <sz val="10"/>
        <rFont val="Arial Cyr"/>
        <family val="2"/>
      </rPr>
      <t xml:space="preserve">  </t>
    </r>
  </si>
  <si>
    <t>№№</t>
  </si>
  <si>
    <t xml:space="preserve"> в  тому числі           </t>
  </si>
  <si>
    <t xml:space="preserve"> КІРОВОГРАДСЬКА</t>
  </si>
  <si>
    <t xml:space="preserve"> державною мовою</t>
  </si>
  <si>
    <t xml:space="preserve">          в тому числі за видами бібліотечних документів</t>
  </si>
  <si>
    <t>публічні бібліотеки</t>
  </si>
  <si>
    <t>Бібліотеки системи МКіМ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</si>
</sst>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25"/>
  <sheetViews>
    <sheetView tabSelected="1" view="pageBreakPreview" zoomScaleNormal="200" zoomScaleSheetLayoutView="100" workbookViewId="0" topLeftCell="A1">
      <selection activeCell="A1" sqref="A1"/>
    </sheetView>
  </sheetViews>
  <sheetFormatPr defaultColWidth="9.59765625" defaultRowHeight="8.25"/>
  <cols>
    <col min="1" max="1" width="7" style="2" customWidth="1"/>
    <col min="2" max="2" width="28.3984375" style="2" customWidth="1"/>
    <col min="3" max="3" width="9.19921875" style="2" hidden="1" customWidth="1"/>
    <col min="4" max="4" width="15.796875" style="2" customWidth="1"/>
    <col min="5" max="5" width="14.3984375" style="2" customWidth="1"/>
    <col min="6" max="6" width="12.19921875" style="2" customWidth="1"/>
    <col min="7" max="7" width="11.3984375" style="2" customWidth="1"/>
    <col min="8" max="8" width="13" style="2" customWidth="1"/>
    <col min="9" max="9" width="11.3984375" style="2" customWidth="1"/>
    <col min="10" max="10" width="14.19921875" style="2" customWidth="1"/>
    <col min="11" max="11" width="15.3984375" style="2" customWidth="1"/>
    <col min="12" max="12" width="13.3984375" style="2" customWidth="1"/>
    <col min="13" max="13" width="15.19921875" style="2" customWidth="1"/>
    <col min="14" max="14" width="14.3984375" style="2" customWidth="1"/>
    <col min="15" max="15" width="13" style="2" customWidth="1"/>
    <col min="16" max="16" width="15.19921875" style="2" customWidth="1"/>
    <col min="17" max="17" width="14.796875" style="2" customWidth="1"/>
    <col min="18" max="18" width="12.3984375" style="2" customWidth="1"/>
    <col min="19" max="19" width="10.19921875" style="2" customWidth="1"/>
    <col min="20" max="20" width="10.796875" style="2" customWidth="1"/>
    <col min="21" max="21" width="11.19921875" style="2" customWidth="1"/>
    <col min="22" max="22" width="10.796875" style="2" customWidth="1"/>
    <col min="23" max="23" width="11.19921875" style="2" customWidth="1"/>
    <col min="24" max="24" width="11.3984375" style="2" customWidth="1"/>
    <col min="25" max="25" width="14" style="2" customWidth="1"/>
    <col min="26" max="26" width="15.19921875" style="2" customWidth="1"/>
    <col min="27" max="27" width="11.19921875" style="2" customWidth="1"/>
    <col min="28" max="28" width="9.19921875" style="2" hidden="1" customWidth="1"/>
    <col min="29" max="16384" width="9.19921875" style="2" customWidth="1"/>
  </cols>
  <sheetData>
    <row r="1" spans="4:21" ht="15.75">
      <c r="D1" s="12" t="s">
        <v>67</v>
      </c>
      <c r="E1" s="8"/>
      <c r="F1" s="8"/>
      <c r="G1" s="9"/>
      <c r="H1" s="9"/>
      <c r="I1" s="8"/>
      <c r="J1" s="4"/>
      <c r="K1" s="8"/>
      <c r="N1" s="8"/>
      <c r="O1" s="8"/>
      <c r="P1" s="4"/>
      <c r="T1" s="13" t="s">
        <v>62</v>
      </c>
      <c r="U1" s="13"/>
    </row>
    <row r="2" spans="1:27" ht="12.75">
      <c r="A2" s="3"/>
      <c r="B2" s="3"/>
      <c r="C2" s="3"/>
      <c r="D2" s="11" t="s">
        <v>63</v>
      </c>
      <c r="E2" s="11"/>
      <c r="F2" s="11"/>
      <c r="G2" s="11"/>
      <c r="H2" s="11"/>
      <c r="I2" s="11"/>
      <c r="J2" s="3"/>
      <c r="K2" s="1"/>
      <c r="L2" s="3"/>
      <c r="M2" s="3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>
      <c r="B3" s="4"/>
      <c r="C3" s="4"/>
      <c r="D3" s="44"/>
      <c r="E3" s="44"/>
      <c r="F3" s="44"/>
      <c r="G3" s="11"/>
      <c r="H3" s="11"/>
      <c r="I3" s="11"/>
      <c r="J3" s="3"/>
      <c r="K3" s="1"/>
      <c r="L3" s="5"/>
      <c r="M3" s="3"/>
      <c r="N3" s="1"/>
      <c r="O3" s="1"/>
      <c r="P3" s="3"/>
      <c r="Q3" s="3"/>
      <c r="R3" s="3"/>
      <c r="S3" s="5"/>
      <c r="T3" s="3"/>
      <c r="U3" s="3"/>
      <c r="V3" s="3"/>
      <c r="W3" s="3"/>
      <c r="X3" s="3"/>
      <c r="Y3" s="5"/>
      <c r="Z3" s="5"/>
      <c r="AA3" s="5"/>
    </row>
    <row r="4" spans="1:29" ht="10.5" customHeight="1">
      <c r="A4" s="14" t="s">
        <v>68</v>
      </c>
      <c r="B4" s="15" t="s">
        <v>0</v>
      </c>
      <c r="C4" s="16"/>
      <c r="D4" s="49" t="s">
        <v>74</v>
      </c>
      <c r="E4" s="50"/>
      <c r="F4" s="51"/>
      <c r="G4" s="53" t="s">
        <v>69</v>
      </c>
      <c r="H4" s="53"/>
      <c r="I4" s="53"/>
      <c r="J4" s="53"/>
      <c r="K4" s="53"/>
      <c r="L4" s="53"/>
      <c r="M4" s="53"/>
      <c r="N4" s="53"/>
      <c r="O4" s="54"/>
      <c r="P4" s="19"/>
      <c r="Q4" s="19" t="s">
        <v>72</v>
      </c>
      <c r="R4" s="19"/>
      <c r="S4" s="17"/>
      <c r="T4" s="19"/>
      <c r="U4" s="19"/>
      <c r="V4" s="19"/>
      <c r="W4" s="19"/>
      <c r="X4" s="19"/>
      <c r="Y4" s="49" t="s">
        <v>66</v>
      </c>
      <c r="Z4" s="50"/>
      <c r="AA4" s="51"/>
      <c r="AB4" s="10"/>
      <c r="AC4" s="10"/>
    </row>
    <row r="5" spans="1:29" ht="10.5" customHeight="1">
      <c r="A5" s="21" t="s">
        <v>1</v>
      </c>
      <c r="B5" s="38" t="s">
        <v>2</v>
      </c>
      <c r="C5" s="16"/>
      <c r="D5" s="46"/>
      <c r="E5" s="3"/>
      <c r="F5" s="47"/>
      <c r="G5" s="17"/>
      <c r="H5" s="17" t="s">
        <v>3</v>
      </c>
      <c r="I5" s="18"/>
      <c r="J5" s="55" t="s">
        <v>73</v>
      </c>
      <c r="K5" s="56"/>
      <c r="L5" s="57"/>
      <c r="M5" s="52" t="s">
        <v>65</v>
      </c>
      <c r="N5" s="53"/>
      <c r="O5" s="54"/>
      <c r="P5" s="17" t="s">
        <v>4</v>
      </c>
      <c r="Q5" s="17"/>
      <c r="R5" s="20"/>
      <c r="S5" s="48"/>
      <c r="T5" s="45"/>
      <c r="U5" s="20"/>
      <c r="V5" s="16" t="s">
        <v>5</v>
      </c>
      <c r="W5" s="16"/>
      <c r="X5" s="24"/>
      <c r="Y5" s="58" t="s">
        <v>71</v>
      </c>
      <c r="Z5" s="59"/>
      <c r="AA5" s="60"/>
      <c r="AB5" s="10"/>
      <c r="AC5" s="10"/>
    </row>
    <row r="6" spans="1:29" ht="10.5" customHeight="1">
      <c r="A6" s="21"/>
      <c r="B6" s="21"/>
      <c r="C6" s="16"/>
      <c r="D6" s="38">
        <v>2000</v>
      </c>
      <c r="E6" s="38">
        <v>2001</v>
      </c>
      <c r="F6" s="38" t="s">
        <v>6</v>
      </c>
      <c r="G6" s="15">
        <v>2000</v>
      </c>
      <c r="H6" s="36">
        <v>2001</v>
      </c>
      <c r="I6" s="15" t="s">
        <v>6</v>
      </c>
      <c r="J6" s="15">
        <v>2000</v>
      </c>
      <c r="K6" s="15">
        <v>2001</v>
      </c>
      <c r="L6" s="22" t="s">
        <v>6</v>
      </c>
      <c r="M6" s="15">
        <v>2000</v>
      </c>
      <c r="N6" s="15">
        <v>2001</v>
      </c>
      <c r="O6" s="22" t="s">
        <v>6</v>
      </c>
      <c r="P6" s="16"/>
      <c r="Q6" s="19" t="s">
        <v>7</v>
      </c>
      <c r="R6" s="22"/>
      <c r="S6" s="25" t="s">
        <v>8</v>
      </c>
      <c r="T6" s="17"/>
      <c r="U6" s="18"/>
      <c r="V6" s="23"/>
      <c r="W6" s="17"/>
      <c r="X6" s="17"/>
      <c r="Y6" s="23"/>
      <c r="Z6" s="17"/>
      <c r="AA6" s="18"/>
      <c r="AB6" s="10"/>
      <c r="AC6" s="10"/>
    </row>
    <row r="7" spans="1:29" ht="10.5" customHeight="1">
      <c r="A7" s="26"/>
      <c r="B7" s="26"/>
      <c r="C7" s="17"/>
      <c r="D7" s="23"/>
      <c r="E7" s="26"/>
      <c r="F7" s="26"/>
      <c r="G7" s="26"/>
      <c r="H7" s="26"/>
      <c r="I7" s="26"/>
      <c r="J7" s="26"/>
      <c r="K7" s="26"/>
      <c r="L7" s="18"/>
      <c r="M7" s="26"/>
      <c r="N7" s="26"/>
      <c r="O7" s="26"/>
      <c r="P7" s="27">
        <v>2000</v>
      </c>
      <c r="Q7" s="29">
        <v>2001</v>
      </c>
      <c r="R7" s="28" t="s">
        <v>6</v>
      </c>
      <c r="S7" s="29">
        <v>2000</v>
      </c>
      <c r="T7" s="37">
        <v>2001</v>
      </c>
      <c r="U7" s="29" t="s">
        <v>6</v>
      </c>
      <c r="V7" s="29">
        <v>2000</v>
      </c>
      <c r="W7" s="35">
        <v>2001</v>
      </c>
      <c r="X7" s="30" t="s">
        <v>6</v>
      </c>
      <c r="Y7" s="30">
        <v>2000</v>
      </c>
      <c r="Z7" s="29">
        <v>2001</v>
      </c>
      <c r="AA7" s="28" t="s">
        <v>6</v>
      </c>
      <c r="AB7" s="10"/>
      <c r="AC7" s="10"/>
    </row>
    <row r="8" spans="1:29" ht="10.5" customHeight="1">
      <c r="A8" s="21" t="s">
        <v>9</v>
      </c>
      <c r="B8" s="14" t="s">
        <v>10</v>
      </c>
      <c r="C8" s="10"/>
      <c r="D8" s="31">
        <v>11955.53</v>
      </c>
      <c r="E8" s="10">
        <v>11990.97</v>
      </c>
      <c r="F8" s="31">
        <f>E8-D8</f>
        <v>35.43999999999869</v>
      </c>
      <c r="G8" s="31">
        <v>816.19</v>
      </c>
      <c r="H8" s="10">
        <v>765.16</v>
      </c>
      <c r="I8" s="31">
        <f>H8-G8</f>
        <v>-51.030000000000086</v>
      </c>
      <c r="J8" s="31">
        <v>10679.87</v>
      </c>
      <c r="K8" s="10">
        <v>10764.09</v>
      </c>
      <c r="L8" s="31">
        <f>K8-J8</f>
        <v>84.21999999999935</v>
      </c>
      <c r="M8" s="31">
        <v>6194.44</v>
      </c>
      <c r="N8" s="10">
        <v>6172.62</v>
      </c>
      <c r="O8" s="31">
        <f>N8-M8</f>
        <v>-21.81999999999971</v>
      </c>
      <c r="P8" s="31">
        <v>11902.32</v>
      </c>
      <c r="Q8" s="10">
        <v>11942.54</v>
      </c>
      <c r="R8" s="31">
        <f>Q8-P8</f>
        <v>40.220000000001164</v>
      </c>
      <c r="S8" s="31">
        <v>5</v>
      </c>
      <c r="T8" s="10">
        <v>3.43</v>
      </c>
      <c r="U8" s="31">
        <f>T8-S8</f>
        <v>-1.5699999999999998</v>
      </c>
      <c r="V8" s="31">
        <v>53.21</v>
      </c>
      <c r="W8" s="10">
        <v>48.43</v>
      </c>
      <c r="X8" s="31">
        <f>W8-V8</f>
        <v>-4.780000000000001</v>
      </c>
      <c r="Y8" s="31">
        <v>6582.85</v>
      </c>
      <c r="Z8" s="10">
        <v>6802.67</v>
      </c>
      <c r="AA8" s="39">
        <f>Z8-Y8</f>
        <v>219.8199999999997</v>
      </c>
      <c r="AB8" s="10"/>
      <c r="AC8" s="10"/>
    </row>
    <row r="9" spans="1:29" ht="10.5" customHeight="1">
      <c r="A9" s="21" t="s">
        <v>11</v>
      </c>
      <c r="B9" s="21" t="s">
        <v>12</v>
      </c>
      <c r="C9" s="10"/>
      <c r="D9" s="31">
        <v>6920.95</v>
      </c>
      <c r="E9" s="10">
        <v>7288.22</v>
      </c>
      <c r="F9" s="31">
        <f aca="true" t="shared" si="0" ref="F9:F35">E9-D9</f>
        <v>367.27000000000044</v>
      </c>
      <c r="G9" s="31">
        <v>635.79</v>
      </c>
      <c r="H9" s="10">
        <v>629.94</v>
      </c>
      <c r="I9" s="31">
        <f aca="true" t="shared" si="1" ref="I9:I35">H9-G9</f>
        <v>-5.849999999999909</v>
      </c>
      <c r="J9" s="31">
        <v>5619.21</v>
      </c>
      <c r="K9" s="10">
        <v>5971.79</v>
      </c>
      <c r="L9" s="31">
        <f aca="true" t="shared" si="2" ref="L9:L35">K9-J9</f>
        <v>352.5799999999999</v>
      </c>
      <c r="M9" s="31">
        <v>2790.25</v>
      </c>
      <c r="N9" s="10">
        <v>3003.14</v>
      </c>
      <c r="O9" s="31">
        <f aca="true" t="shared" si="3" ref="O9:O35">N9-M9</f>
        <v>212.88999999999987</v>
      </c>
      <c r="P9" s="31">
        <v>6893.5</v>
      </c>
      <c r="Q9" s="10">
        <v>7258.85</v>
      </c>
      <c r="R9" s="31">
        <f aca="true" t="shared" si="4" ref="R9:R35">Q9-P9</f>
        <v>365.35000000000036</v>
      </c>
      <c r="S9" s="31">
        <v>0</v>
      </c>
      <c r="T9" s="10">
        <v>0.01</v>
      </c>
      <c r="U9" s="31">
        <f aca="true" t="shared" si="5" ref="U9:U35">T9-S9</f>
        <v>0.01</v>
      </c>
      <c r="V9" s="31">
        <v>27.45</v>
      </c>
      <c r="W9" s="10">
        <v>29.37</v>
      </c>
      <c r="X9" s="31">
        <f aca="true" t="shared" si="6" ref="X9:X35">W9-V9</f>
        <v>1.9200000000000017</v>
      </c>
      <c r="Y9" s="31">
        <v>3930.03</v>
      </c>
      <c r="Z9" s="10">
        <v>4164.25</v>
      </c>
      <c r="AA9" s="39">
        <f aca="true" t="shared" si="7" ref="AA9:AA34">Z9-Y9</f>
        <v>234.2199999999998</v>
      </c>
      <c r="AB9" s="10"/>
      <c r="AC9" s="10"/>
    </row>
    <row r="10" spans="1:29" ht="10.5" customHeight="1">
      <c r="A10" s="21" t="s">
        <v>13</v>
      </c>
      <c r="B10" s="21" t="s">
        <v>14</v>
      </c>
      <c r="C10" s="10"/>
      <c r="D10" s="32">
        <v>16196.6</v>
      </c>
      <c r="E10" s="10">
        <v>16384.67</v>
      </c>
      <c r="F10" s="31">
        <f t="shared" si="0"/>
        <v>188.0699999999979</v>
      </c>
      <c r="G10" s="31">
        <v>1432.77</v>
      </c>
      <c r="H10" s="10">
        <v>1513.04</v>
      </c>
      <c r="I10" s="31">
        <f t="shared" si="1"/>
        <v>80.26999999999998</v>
      </c>
      <c r="J10" s="31">
        <v>14085.73</v>
      </c>
      <c r="K10" s="10">
        <v>14182.37</v>
      </c>
      <c r="L10" s="31">
        <f t="shared" si="2"/>
        <v>96.64000000000124</v>
      </c>
      <c r="M10" s="31">
        <v>3841.52</v>
      </c>
      <c r="N10" s="10">
        <v>3906.87</v>
      </c>
      <c r="O10" s="31">
        <f t="shared" si="3"/>
        <v>65.34999999999991</v>
      </c>
      <c r="P10" s="31">
        <v>16060.51</v>
      </c>
      <c r="Q10" s="10">
        <v>16267.86</v>
      </c>
      <c r="R10" s="31">
        <f t="shared" si="4"/>
        <v>207.35000000000036</v>
      </c>
      <c r="S10" s="31">
        <v>2.64</v>
      </c>
      <c r="T10" s="10">
        <v>2.08</v>
      </c>
      <c r="U10" s="31">
        <f t="shared" si="5"/>
        <v>-0.56</v>
      </c>
      <c r="V10" s="31">
        <v>136.09</v>
      </c>
      <c r="W10" s="10">
        <v>116.81</v>
      </c>
      <c r="X10" s="31">
        <f t="shared" si="6"/>
        <v>-19.28</v>
      </c>
      <c r="Y10" s="32">
        <v>5433.42</v>
      </c>
      <c r="Z10" s="10">
        <v>5985.21</v>
      </c>
      <c r="AA10" s="39">
        <f t="shared" si="7"/>
        <v>551.79</v>
      </c>
      <c r="AB10" s="10"/>
      <c r="AC10" s="10"/>
    </row>
    <row r="11" spans="1:29" ht="10.5" customHeight="1">
      <c r="A11" s="21" t="s">
        <v>15</v>
      </c>
      <c r="B11" s="21" t="s">
        <v>16</v>
      </c>
      <c r="C11" s="10"/>
      <c r="D11" s="32">
        <v>24445.37</v>
      </c>
      <c r="E11" s="10">
        <v>23297.83</v>
      </c>
      <c r="F11" s="31">
        <f t="shared" si="0"/>
        <v>-1147.5399999999972</v>
      </c>
      <c r="G11" s="31">
        <v>1218.41</v>
      </c>
      <c r="H11" s="10">
        <v>1225.71</v>
      </c>
      <c r="I11" s="31">
        <f t="shared" si="1"/>
        <v>7.2999999999999545</v>
      </c>
      <c r="J11" s="31">
        <v>22635.28</v>
      </c>
      <c r="K11" s="10">
        <v>21489.65</v>
      </c>
      <c r="L11" s="31">
        <f t="shared" si="2"/>
        <v>-1145.6299999999974</v>
      </c>
      <c r="M11" s="31">
        <v>4497.12</v>
      </c>
      <c r="N11" s="10">
        <v>3975.19</v>
      </c>
      <c r="O11" s="31">
        <f t="shared" si="3"/>
        <v>-521.9299999999998</v>
      </c>
      <c r="P11" s="31">
        <v>24404.19</v>
      </c>
      <c r="Q11" s="10">
        <v>23258.06</v>
      </c>
      <c r="R11" s="31">
        <f t="shared" si="4"/>
        <v>-1146.1299999999974</v>
      </c>
      <c r="S11" s="31">
        <v>4.21</v>
      </c>
      <c r="T11" s="10">
        <v>4.21</v>
      </c>
      <c r="U11" s="31">
        <f t="shared" si="5"/>
        <v>0</v>
      </c>
      <c r="V11" s="31">
        <v>41.18</v>
      </c>
      <c r="W11" s="10">
        <v>39.77</v>
      </c>
      <c r="X11" s="31">
        <f t="shared" si="6"/>
        <v>-1.4099999999999966</v>
      </c>
      <c r="Y11" s="31">
        <v>5162.01</v>
      </c>
      <c r="Z11" s="10">
        <v>4840.12</v>
      </c>
      <c r="AA11" s="39">
        <f t="shared" si="7"/>
        <v>-321.8900000000003</v>
      </c>
      <c r="AB11" s="10"/>
      <c r="AC11" s="10"/>
    </row>
    <row r="12" spans="1:29" ht="10.5" customHeight="1">
      <c r="A12" s="21" t="s">
        <v>17</v>
      </c>
      <c r="B12" s="33" t="s">
        <v>18</v>
      </c>
      <c r="C12" s="10"/>
      <c r="D12" s="31">
        <v>10613</v>
      </c>
      <c r="E12" s="10">
        <v>10525.43</v>
      </c>
      <c r="F12" s="31">
        <f t="shared" si="0"/>
        <v>-87.56999999999971</v>
      </c>
      <c r="G12" s="31">
        <v>804.17</v>
      </c>
      <c r="H12" s="10">
        <v>738.51</v>
      </c>
      <c r="I12" s="31">
        <f t="shared" si="1"/>
        <v>-65.65999999999997</v>
      </c>
      <c r="J12" s="31">
        <v>9340.03</v>
      </c>
      <c r="K12" s="10">
        <v>9324.69</v>
      </c>
      <c r="L12" s="31">
        <f t="shared" si="2"/>
        <v>-15.340000000000146</v>
      </c>
      <c r="M12" s="31">
        <v>5278.01</v>
      </c>
      <c r="N12" s="10">
        <v>5192.02</v>
      </c>
      <c r="O12" s="31">
        <f t="shared" si="3"/>
        <v>-85.98999999999978</v>
      </c>
      <c r="P12" s="31">
        <v>10582.36</v>
      </c>
      <c r="Q12" s="10">
        <v>10499.14</v>
      </c>
      <c r="R12" s="31">
        <f t="shared" si="4"/>
        <v>-83.22000000000116</v>
      </c>
      <c r="S12" s="31">
        <v>1.36</v>
      </c>
      <c r="T12" s="10">
        <v>1.16</v>
      </c>
      <c r="U12" s="31">
        <f t="shared" si="5"/>
        <v>-0.20000000000000018</v>
      </c>
      <c r="V12" s="31">
        <v>30.64</v>
      </c>
      <c r="W12" s="10">
        <v>26.29</v>
      </c>
      <c r="X12" s="31">
        <f t="shared" si="6"/>
        <v>-4.350000000000001</v>
      </c>
      <c r="Y12" s="31">
        <v>5689.18</v>
      </c>
      <c r="Z12" s="10">
        <v>5759.87</v>
      </c>
      <c r="AA12" s="39">
        <f t="shared" si="7"/>
        <v>70.6899999999996</v>
      </c>
      <c r="AB12" s="10"/>
      <c r="AC12" s="10"/>
    </row>
    <row r="13" spans="1:29" ht="10.5" customHeight="1">
      <c r="A13" s="21" t="s">
        <v>19</v>
      </c>
      <c r="B13" s="21" t="s">
        <v>20</v>
      </c>
      <c r="C13" s="10"/>
      <c r="D13" s="31">
        <v>9830.22</v>
      </c>
      <c r="E13" s="10">
        <v>10066.38</v>
      </c>
      <c r="F13" s="31">
        <f t="shared" si="0"/>
        <v>236.15999999999985</v>
      </c>
      <c r="G13" s="31">
        <v>416.77</v>
      </c>
      <c r="H13" s="10">
        <v>416.86</v>
      </c>
      <c r="I13" s="31">
        <f t="shared" si="1"/>
        <v>0.09000000000003183</v>
      </c>
      <c r="J13" s="31">
        <v>9167.95</v>
      </c>
      <c r="K13" s="10">
        <v>9397.58</v>
      </c>
      <c r="L13" s="31">
        <f t="shared" si="2"/>
        <v>229.6299999999992</v>
      </c>
      <c r="M13" s="31">
        <v>6153.13</v>
      </c>
      <c r="N13" s="31">
        <v>6361.5</v>
      </c>
      <c r="O13" s="31">
        <f t="shared" si="3"/>
        <v>208.3699999999999</v>
      </c>
      <c r="P13" s="31">
        <v>9826.54</v>
      </c>
      <c r="Q13" s="31">
        <v>10062.7</v>
      </c>
      <c r="R13" s="31">
        <f t="shared" si="4"/>
        <v>236.15999999999985</v>
      </c>
      <c r="S13" s="31">
        <v>1.07</v>
      </c>
      <c r="T13" s="10">
        <v>1.84</v>
      </c>
      <c r="U13" s="31">
        <f t="shared" si="5"/>
        <v>0.77</v>
      </c>
      <c r="V13" s="31">
        <v>3.68</v>
      </c>
      <c r="W13" s="10">
        <v>3.68</v>
      </c>
      <c r="X13" s="31">
        <f t="shared" si="6"/>
        <v>0</v>
      </c>
      <c r="Y13" s="31">
        <v>5233.73</v>
      </c>
      <c r="Z13" s="10">
        <v>5432.61</v>
      </c>
      <c r="AA13" s="39">
        <f t="shared" si="7"/>
        <v>198.8800000000001</v>
      </c>
      <c r="AB13" s="10"/>
      <c r="AC13" s="10"/>
    </row>
    <row r="14" spans="1:29" ht="10.5" customHeight="1">
      <c r="A14" s="21" t="s">
        <v>21</v>
      </c>
      <c r="B14" s="21" t="s">
        <v>22</v>
      </c>
      <c r="C14" s="10"/>
      <c r="D14" s="31">
        <v>13979.15</v>
      </c>
      <c r="E14" s="10">
        <v>13844.63</v>
      </c>
      <c r="F14" s="31">
        <f t="shared" si="0"/>
        <v>-134.52000000000044</v>
      </c>
      <c r="G14" s="31">
        <v>1174.16</v>
      </c>
      <c r="H14" s="10">
        <v>1106.83</v>
      </c>
      <c r="I14" s="31">
        <f t="shared" si="1"/>
        <v>-67.33000000000015</v>
      </c>
      <c r="J14" s="31">
        <v>12496.84</v>
      </c>
      <c r="K14" s="10">
        <v>12429.21</v>
      </c>
      <c r="L14" s="31">
        <f t="shared" si="2"/>
        <v>-67.63000000000102</v>
      </c>
      <c r="M14" s="31">
        <v>5228.55</v>
      </c>
      <c r="N14" s="31">
        <v>5190.64</v>
      </c>
      <c r="O14" s="31">
        <f t="shared" si="3"/>
        <v>-37.909999999999854</v>
      </c>
      <c r="P14" s="31">
        <v>13931.58</v>
      </c>
      <c r="Q14" s="31">
        <v>13793.71</v>
      </c>
      <c r="R14" s="31">
        <f t="shared" si="4"/>
        <v>-137.8700000000008</v>
      </c>
      <c r="S14" s="31">
        <v>1.41</v>
      </c>
      <c r="T14" s="10">
        <v>1.02</v>
      </c>
      <c r="U14" s="31">
        <f t="shared" si="5"/>
        <v>-0.3899999999999999</v>
      </c>
      <c r="V14" s="31">
        <v>47.57</v>
      </c>
      <c r="W14" s="10">
        <v>50.92</v>
      </c>
      <c r="X14" s="31">
        <f t="shared" si="6"/>
        <v>3.3500000000000014</v>
      </c>
      <c r="Y14" s="31">
        <v>4459.44</v>
      </c>
      <c r="Z14" s="10">
        <v>4443.28</v>
      </c>
      <c r="AA14" s="39">
        <f t="shared" si="7"/>
        <v>-16.159999999999854</v>
      </c>
      <c r="AB14" s="10"/>
      <c r="AC14" s="10"/>
    </row>
    <row r="15" spans="1:29" ht="10.5" customHeight="1">
      <c r="A15" s="21" t="s">
        <v>23</v>
      </c>
      <c r="B15" s="21" t="s">
        <v>24</v>
      </c>
      <c r="C15" s="10"/>
      <c r="D15" s="31">
        <v>11500.36</v>
      </c>
      <c r="E15" s="10">
        <v>11553.22</v>
      </c>
      <c r="F15" s="31">
        <f t="shared" si="0"/>
        <v>52.85999999999876</v>
      </c>
      <c r="G15" s="32">
        <v>338.42</v>
      </c>
      <c r="H15" s="10">
        <v>395.34</v>
      </c>
      <c r="I15" s="31">
        <f t="shared" si="1"/>
        <v>56.91999999999996</v>
      </c>
      <c r="J15" s="31">
        <v>10861.98</v>
      </c>
      <c r="K15" s="10">
        <v>10881.29</v>
      </c>
      <c r="L15" s="31">
        <f t="shared" si="2"/>
        <v>19.31000000000131</v>
      </c>
      <c r="M15" s="31">
        <v>6391.84</v>
      </c>
      <c r="N15" s="31">
        <v>6413.28</v>
      </c>
      <c r="O15" s="31">
        <f t="shared" si="3"/>
        <v>21.4399999999996</v>
      </c>
      <c r="P15" s="31">
        <v>11499.68</v>
      </c>
      <c r="Q15" s="31">
        <v>11552.59</v>
      </c>
      <c r="R15" s="31">
        <f t="shared" si="4"/>
        <v>52.909999999999854</v>
      </c>
      <c r="S15" s="31">
        <v>0</v>
      </c>
      <c r="T15" s="31">
        <v>0</v>
      </c>
      <c r="U15" s="31">
        <f t="shared" si="5"/>
        <v>0</v>
      </c>
      <c r="V15" s="31">
        <v>0.68</v>
      </c>
      <c r="W15" s="10">
        <v>0.63</v>
      </c>
      <c r="X15" s="31">
        <f t="shared" si="6"/>
        <v>-0.050000000000000044</v>
      </c>
      <c r="Y15" s="31">
        <v>8321.32</v>
      </c>
      <c r="Z15" s="10">
        <v>8417.96</v>
      </c>
      <c r="AA15" s="39">
        <f t="shared" si="7"/>
        <v>96.63999999999942</v>
      </c>
      <c r="AB15" s="10"/>
      <c r="AC15" s="10"/>
    </row>
    <row r="16" spans="1:29" ht="10.5" customHeight="1">
      <c r="A16" s="21" t="s">
        <v>25</v>
      </c>
      <c r="B16" s="21" t="s">
        <v>26</v>
      </c>
      <c r="C16" s="10"/>
      <c r="D16" s="31">
        <v>13375.57</v>
      </c>
      <c r="E16" s="10">
        <v>13372.35</v>
      </c>
      <c r="F16" s="31">
        <f t="shared" si="0"/>
        <v>-3.219999999999345</v>
      </c>
      <c r="G16" s="31">
        <v>0</v>
      </c>
      <c r="H16" s="31">
        <v>0</v>
      </c>
      <c r="I16" s="31">
        <f t="shared" si="1"/>
        <v>0</v>
      </c>
      <c r="J16" s="31">
        <v>12951.87</v>
      </c>
      <c r="K16" s="10">
        <v>12946.08</v>
      </c>
      <c r="L16" s="31">
        <f t="shared" si="2"/>
        <v>-5.790000000000873</v>
      </c>
      <c r="M16" s="31">
        <v>6915.25</v>
      </c>
      <c r="N16" s="31">
        <v>6894.32</v>
      </c>
      <c r="O16" s="31">
        <f t="shared" si="3"/>
        <v>-20.93000000000029</v>
      </c>
      <c r="P16" s="32">
        <v>13365.54</v>
      </c>
      <c r="Q16" s="31">
        <v>13364.81</v>
      </c>
      <c r="R16" s="31">
        <f t="shared" si="4"/>
        <v>-0.7300000000013824</v>
      </c>
      <c r="S16" s="31">
        <v>0</v>
      </c>
      <c r="T16" s="31">
        <v>0</v>
      </c>
      <c r="U16" s="31">
        <f t="shared" si="5"/>
        <v>0</v>
      </c>
      <c r="V16" s="31">
        <v>10.03</v>
      </c>
      <c r="W16" s="10">
        <v>7.54</v>
      </c>
      <c r="X16" s="31">
        <f t="shared" si="6"/>
        <v>-2.4899999999999993</v>
      </c>
      <c r="Y16" s="31">
        <v>7120.35</v>
      </c>
      <c r="Z16" s="10">
        <v>7205.88</v>
      </c>
      <c r="AA16" s="39">
        <f t="shared" si="7"/>
        <v>85.52999999999975</v>
      </c>
      <c r="AB16" s="10"/>
      <c r="AC16" s="10"/>
    </row>
    <row r="17" spans="1:34" ht="10.5" customHeight="1">
      <c r="A17" s="21" t="s">
        <v>64</v>
      </c>
      <c r="B17" s="24" t="s">
        <v>70</v>
      </c>
      <c r="C17" s="10"/>
      <c r="D17" s="31">
        <v>9549.66</v>
      </c>
      <c r="E17" s="10">
        <v>9987.44</v>
      </c>
      <c r="F17" s="31">
        <f t="shared" si="0"/>
        <v>437.78000000000065</v>
      </c>
      <c r="G17" s="31">
        <v>634.66</v>
      </c>
      <c r="H17" s="31">
        <v>634.06</v>
      </c>
      <c r="I17" s="31">
        <f t="shared" si="1"/>
        <v>-0.6000000000000227</v>
      </c>
      <c r="J17" s="31">
        <v>8333.58</v>
      </c>
      <c r="K17" s="10">
        <v>8770.45</v>
      </c>
      <c r="L17" s="31">
        <f t="shared" si="2"/>
        <v>436.8700000000008</v>
      </c>
      <c r="M17" s="31">
        <v>3995.45</v>
      </c>
      <c r="N17" s="31">
        <v>4237.7</v>
      </c>
      <c r="O17" s="31">
        <f t="shared" si="3"/>
        <v>242.25</v>
      </c>
      <c r="P17" s="31">
        <v>9503.79</v>
      </c>
      <c r="Q17" s="31">
        <v>9944.2</v>
      </c>
      <c r="R17" s="31">
        <f t="shared" si="4"/>
        <v>440.40999999999985</v>
      </c>
      <c r="S17" s="31">
        <v>5.04</v>
      </c>
      <c r="T17" s="31">
        <v>3.08</v>
      </c>
      <c r="U17" s="31">
        <f t="shared" si="5"/>
        <v>-1.96</v>
      </c>
      <c r="V17" s="31">
        <v>45.87</v>
      </c>
      <c r="W17" s="10">
        <v>43.24</v>
      </c>
      <c r="X17" s="31">
        <f t="shared" si="6"/>
        <v>-2.6299999999999955</v>
      </c>
      <c r="Y17" s="31">
        <v>4589.02</v>
      </c>
      <c r="Z17" s="10">
        <v>4869.91</v>
      </c>
      <c r="AA17" s="39">
        <f t="shared" si="7"/>
        <v>280.8899999999994</v>
      </c>
      <c r="AB17" s="10"/>
      <c r="AC17" s="10"/>
      <c r="AH17" s="10"/>
    </row>
    <row r="18" spans="1:34" ht="10.5" customHeight="1">
      <c r="A18" s="21" t="s">
        <v>27</v>
      </c>
      <c r="B18" s="21" t="s">
        <v>28</v>
      </c>
      <c r="C18" s="10"/>
      <c r="D18" s="31">
        <v>13316.95</v>
      </c>
      <c r="E18" s="31">
        <v>13722.6</v>
      </c>
      <c r="F18" s="31">
        <f t="shared" si="0"/>
        <v>405.64999999999964</v>
      </c>
      <c r="G18" s="31">
        <v>589.47</v>
      </c>
      <c r="H18" s="31">
        <v>606.61</v>
      </c>
      <c r="I18" s="31">
        <f t="shared" si="1"/>
        <v>17.139999999999986</v>
      </c>
      <c r="J18" s="31">
        <v>12268.09</v>
      </c>
      <c r="K18" s="10">
        <v>12673.17</v>
      </c>
      <c r="L18" s="31">
        <f t="shared" si="2"/>
        <v>405.0799999999999</v>
      </c>
      <c r="M18" s="31">
        <v>5710.73</v>
      </c>
      <c r="N18" s="31">
        <v>5898.24</v>
      </c>
      <c r="O18" s="31">
        <f t="shared" si="3"/>
        <v>187.51000000000022</v>
      </c>
      <c r="P18" s="31">
        <v>13310.6</v>
      </c>
      <c r="Q18" s="31">
        <v>13710.75</v>
      </c>
      <c r="R18" s="31">
        <f t="shared" si="4"/>
        <v>400.14999999999964</v>
      </c>
      <c r="S18" s="31">
        <v>2.77</v>
      </c>
      <c r="T18" s="31">
        <v>4.64</v>
      </c>
      <c r="U18" s="31">
        <f t="shared" si="5"/>
        <v>1.8699999999999997</v>
      </c>
      <c r="V18" s="31">
        <v>6.35</v>
      </c>
      <c r="W18" s="10">
        <v>11.85</v>
      </c>
      <c r="X18" s="31">
        <f t="shared" si="6"/>
        <v>5.5</v>
      </c>
      <c r="Y18" s="31">
        <v>539.98</v>
      </c>
      <c r="Z18" s="10">
        <v>593.53</v>
      </c>
      <c r="AA18" s="39">
        <f t="shared" si="7"/>
        <v>53.549999999999955</v>
      </c>
      <c r="AB18" s="10"/>
      <c r="AC18" s="10"/>
      <c r="AH18" s="10"/>
    </row>
    <row r="19" spans="1:29" ht="10.5" customHeight="1">
      <c r="A19" s="21" t="s">
        <v>29</v>
      </c>
      <c r="B19" s="21" t="s">
        <v>30</v>
      </c>
      <c r="C19" s="10"/>
      <c r="D19" s="31">
        <v>13594.62</v>
      </c>
      <c r="E19" s="31">
        <v>13688.11</v>
      </c>
      <c r="F19" s="31">
        <f t="shared" si="0"/>
        <v>93.48999999999978</v>
      </c>
      <c r="G19" s="31">
        <v>809.75</v>
      </c>
      <c r="H19" s="31">
        <v>809.8</v>
      </c>
      <c r="I19" s="31">
        <f t="shared" si="1"/>
        <v>0.049999999999954525</v>
      </c>
      <c r="J19" s="31">
        <v>12227.15</v>
      </c>
      <c r="K19" s="10">
        <v>12314.67</v>
      </c>
      <c r="L19" s="31">
        <f t="shared" si="2"/>
        <v>87.52000000000044</v>
      </c>
      <c r="M19" s="31">
        <v>3480.63</v>
      </c>
      <c r="N19" s="31">
        <v>3505.33</v>
      </c>
      <c r="O19" s="31">
        <f t="shared" si="3"/>
        <v>24.699999999999818</v>
      </c>
      <c r="P19" s="31">
        <v>13569.7</v>
      </c>
      <c r="Q19" s="31">
        <v>13672.82</v>
      </c>
      <c r="R19" s="31">
        <f t="shared" si="4"/>
        <v>103.11999999999898</v>
      </c>
      <c r="S19" s="31">
        <v>1.38</v>
      </c>
      <c r="T19" s="31">
        <v>1.45</v>
      </c>
      <c r="U19" s="31">
        <f t="shared" si="5"/>
        <v>0.07000000000000006</v>
      </c>
      <c r="V19" s="31">
        <v>24.92</v>
      </c>
      <c r="W19" s="10">
        <v>15.29</v>
      </c>
      <c r="X19" s="31">
        <f t="shared" si="6"/>
        <v>-9.630000000000003</v>
      </c>
      <c r="Y19" s="31">
        <v>3097.94</v>
      </c>
      <c r="Z19" s="10">
        <v>3183.03</v>
      </c>
      <c r="AA19" s="39">
        <f t="shared" si="7"/>
        <v>85.09000000000015</v>
      </c>
      <c r="AB19" s="10"/>
      <c r="AC19" s="10"/>
    </row>
    <row r="20" spans="1:29" ht="10.5" customHeight="1">
      <c r="A20" s="21" t="s">
        <v>31</v>
      </c>
      <c r="B20" s="21" t="s">
        <v>32</v>
      </c>
      <c r="C20" s="10"/>
      <c r="D20" s="31">
        <v>19331.8</v>
      </c>
      <c r="E20" s="31">
        <v>19414.89</v>
      </c>
      <c r="F20" s="31">
        <f t="shared" si="0"/>
        <v>83.09000000000015</v>
      </c>
      <c r="G20" s="31">
        <v>191</v>
      </c>
      <c r="H20" s="31">
        <v>114.4</v>
      </c>
      <c r="I20" s="31">
        <f t="shared" si="1"/>
        <v>-76.6</v>
      </c>
      <c r="J20" s="31">
        <v>18575.36</v>
      </c>
      <c r="K20" s="10">
        <v>18719.82</v>
      </c>
      <c r="L20" s="31">
        <f t="shared" si="2"/>
        <v>144.45999999999913</v>
      </c>
      <c r="M20" s="31">
        <v>10193.11</v>
      </c>
      <c r="N20" s="31">
        <v>10288.26</v>
      </c>
      <c r="O20" s="31">
        <f t="shared" si="3"/>
        <v>95.14999999999964</v>
      </c>
      <c r="P20" s="31">
        <v>19300.38</v>
      </c>
      <c r="Q20" s="31">
        <v>19377.54</v>
      </c>
      <c r="R20" s="31">
        <f t="shared" si="4"/>
        <v>77.15999999999985</v>
      </c>
      <c r="S20" s="31">
        <v>9.61</v>
      </c>
      <c r="T20" s="31">
        <v>3.28</v>
      </c>
      <c r="U20" s="31">
        <f t="shared" si="5"/>
        <v>-6.33</v>
      </c>
      <c r="V20" s="31">
        <v>31.42</v>
      </c>
      <c r="W20" s="10">
        <v>37.35</v>
      </c>
      <c r="X20" s="31">
        <f t="shared" si="6"/>
        <v>5.93</v>
      </c>
      <c r="Y20" s="31">
        <v>13921.12</v>
      </c>
      <c r="Z20" s="10">
        <v>14169.92</v>
      </c>
      <c r="AA20" s="39">
        <f t="shared" si="7"/>
        <v>248.79999999999927</v>
      </c>
      <c r="AB20" s="10"/>
      <c r="AC20" s="10"/>
    </row>
    <row r="21" spans="1:29" ht="10.5" customHeight="1">
      <c r="A21" s="21" t="s">
        <v>33</v>
      </c>
      <c r="B21" s="21" t="s">
        <v>34</v>
      </c>
      <c r="C21" s="10"/>
      <c r="D21" s="31">
        <v>8047.96</v>
      </c>
      <c r="E21" s="31">
        <v>8654.71</v>
      </c>
      <c r="F21" s="31">
        <f t="shared" si="0"/>
        <v>606.7499999999991</v>
      </c>
      <c r="G21" s="31">
        <v>728.82</v>
      </c>
      <c r="H21" s="31">
        <v>749.04</v>
      </c>
      <c r="I21" s="31">
        <f t="shared" si="1"/>
        <v>20.219999999999914</v>
      </c>
      <c r="J21" s="31">
        <v>6823.19</v>
      </c>
      <c r="K21" s="10">
        <v>7504.02</v>
      </c>
      <c r="L21" s="31">
        <f t="shared" si="2"/>
        <v>680.8300000000008</v>
      </c>
      <c r="M21" s="31">
        <v>2587.29</v>
      </c>
      <c r="N21" s="31">
        <v>3028.88</v>
      </c>
      <c r="O21" s="31">
        <f t="shared" si="3"/>
        <v>441.59000000000015</v>
      </c>
      <c r="P21" s="31">
        <v>8034.9</v>
      </c>
      <c r="Q21" s="31">
        <v>8642.28</v>
      </c>
      <c r="R21" s="31">
        <f t="shared" si="4"/>
        <v>607.380000000001</v>
      </c>
      <c r="S21" s="31">
        <v>9.65</v>
      </c>
      <c r="T21" s="31">
        <v>6.71</v>
      </c>
      <c r="U21" s="31">
        <f t="shared" si="5"/>
        <v>-2.9400000000000004</v>
      </c>
      <c r="V21" s="31">
        <v>13.06</v>
      </c>
      <c r="W21" s="10">
        <v>12.43</v>
      </c>
      <c r="X21" s="31">
        <f t="shared" si="6"/>
        <v>-0.6300000000000008</v>
      </c>
      <c r="Y21" s="31">
        <v>2805.5</v>
      </c>
      <c r="Z21" s="10">
        <v>3123.32</v>
      </c>
      <c r="AA21" s="39">
        <f t="shared" si="7"/>
        <v>317.82000000000016</v>
      </c>
      <c r="AB21" s="10"/>
      <c r="AC21" s="10"/>
    </row>
    <row r="22" spans="1:29" ht="10.5" customHeight="1">
      <c r="A22" s="21" t="s">
        <v>35</v>
      </c>
      <c r="B22" s="21" t="s">
        <v>36</v>
      </c>
      <c r="C22" s="10"/>
      <c r="D22" s="31">
        <v>14945.39</v>
      </c>
      <c r="E22" s="31">
        <v>15113.35</v>
      </c>
      <c r="F22" s="31">
        <f t="shared" si="0"/>
        <v>167.96000000000095</v>
      </c>
      <c r="G22" s="31">
        <v>838.97</v>
      </c>
      <c r="H22" s="31">
        <v>853.54</v>
      </c>
      <c r="I22" s="31">
        <f t="shared" si="1"/>
        <v>14.569999999999936</v>
      </c>
      <c r="J22" s="31">
        <v>13729.59</v>
      </c>
      <c r="K22" s="10">
        <v>13905.36</v>
      </c>
      <c r="L22" s="31">
        <f t="shared" si="2"/>
        <v>175.77000000000044</v>
      </c>
      <c r="M22" s="31">
        <v>5822.17</v>
      </c>
      <c r="N22" s="31">
        <v>5973.8</v>
      </c>
      <c r="O22" s="31">
        <f t="shared" si="3"/>
        <v>151.6300000000001</v>
      </c>
      <c r="P22" s="31">
        <v>14904.46</v>
      </c>
      <c r="Q22" s="31">
        <v>15071.44</v>
      </c>
      <c r="R22" s="31">
        <f t="shared" si="4"/>
        <v>166.98000000000138</v>
      </c>
      <c r="S22" s="31">
        <v>0.69</v>
      </c>
      <c r="T22" s="31">
        <v>0.71</v>
      </c>
      <c r="U22" s="31">
        <f t="shared" si="5"/>
        <v>0.020000000000000018</v>
      </c>
      <c r="V22" s="31">
        <v>40.93</v>
      </c>
      <c r="W22" s="10">
        <v>41.91</v>
      </c>
      <c r="X22" s="31">
        <f t="shared" si="6"/>
        <v>0.9799999999999969</v>
      </c>
      <c r="Y22" s="31">
        <v>4711.73</v>
      </c>
      <c r="Z22" s="10">
        <v>4987.31</v>
      </c>
      <c r="AA22" s="39">
        <f t="shared" si="7"/>
        <v>275.58000000000084</v>
      </c>
      <c r="AB22" s="10"/>
      <c r="AC22" s="10"/>
    </row>
    <row r="23" spans="1:29" ht="10.5" customHeight="1">
      <c r="A23" s="21" t="s">
        <v>37</v>
      </c>
      <c r="B23" s="21" t="s">
        <v>38</v>
      </c>
      <c r="C23" s="10"/>
      <c r="D23" s="31">
        <v>14913.3</v>
      </c>
      <c r="E23" s="31">
        <v>14904.93</v>
      </c>
      <c r="F23" s="31">
        <f t="shared" si="0"/>
        <v>-8.369999999998981</v>
      </c>
      <c r="G23" s="31">
        <v>823.39</v>
      </c>
      <c r="H23" s="31">
        <v>869.29</v>
      </c>
      <c r="I23" s="31">
        <f t="shared" si="1"/>
        <v>45.89999999999998</v>
      </c>
      <c r="J23" s="31">
        <v>13500.41</v>
      </c>
      <c r="K23" s="10">
        <v>13433.98</v>
      </c>
      <c r="L23" s="31">
        <f t="shared" si="2"/>
        <v>-66.43000000000029</v>
      </c>
      <c r="M23" s="31">
        <v>6412.44</v>
      </c>
      <c r="N23" s="31">
        <v>6342.46</v>
      </c>
      <c r="O23" s="31">
        <f t="shared" si="3"/>
        <v>-69.97999999999956</v>
      </c>
      <c r="P23" s="31">
        <v>14900.41</v>
      </c>
      <c r="Q23" s="31">
        <v>14895.24</v>
      </c>
      <c r="R23" s="31">
        <f t="shared" si="4"/>
        <v>-5.170000000000073</v>
      </c>
      <c r="S23" s="32">
        <v>0</v>
      </c>
      <c r="T23" s="31">
        <v>0</v>
      </c>
      <c r="U23" s="31">
        <v>0</v>
      </c>
      <c r="V23" s="31">
        <v>12.89</v>
      </c>
      <c r="W23" s="10">
        <v>9.69</v>
      </c>
      <c r="X23" s="31">
        <f t="shared" si="6"/>
        <v>-3.200000000000001</v>
      </c>
      <c r="Y23" s="31">
        <v>7299.65</v>
      </c>
      <c r="Z23" s="10">
        <v>7355.43</v>
      </c>
      <c r="AA23" s="39">
        <f t="shared" si="7"/>
        <v>55.780000000000655</v>
      </c>
      <c r="AB23" s="10"/>
      <c r="AC23" s="10"/>
    </row>
    <row r="24" spans="1:29" ht="10.5" customHeight="1">
      <c r="A24" s="21" t="s">
        <v>39</v>
      </c>
      <c r="B24" s="21" t="s">
        <v>40</v>
      </c>
      <c r="C24" s="10"/>
      <c r="D24" s="31">
        <v>8997.37</v>
      </c>
      <c r="E24" s="31">
        <v>9067.82</v>
      </c>
      <c r="F24" s="31">
        <f t="shared" si="0"/>
        <v>70.44999999999891</v>
      </c>
      <c r="G24" s="31">
        <v>689.86</v>
      </c>
      <c r="H24" s="31">
        <v>710.83</v>
      </c>
      <c r="I24" s="31">
        <f t="shared" si="1"/>
        <v>20.970000000000027</v>
      </c>
      <c r="J24" s="31">
        <v>7685.09</v>
      </c>
      <c r="K24" s="10">
        <v>7792.25</v>
      </c>
      <c r="L24" s="31">
        <f t="shared" si="2"/>
        <v>107.15999999999985</v>
      </c>
      <c r="M24" s="31">
        <v>4531.99</v>
      </c>
      <c r="N24" s="31">
        <v>4608.06</v>
      </c>
      <c r="O24" s="31">
        <f t="shared" si="3"/>
        <v>76.07000000000062</v>
      </c>
      <c r="P24" s="31">
        <v>8911.45</v>
      </c>
      <c r="Q24" s="31">
        <v>9019.13</v>
      </c>
      <c r="R24" s="31">
        <f t="shared" si="4"/>
        <v>107.67999999999847</v>
      </c>
      <c r="S24" s="31">
        <v>0.59</v>
      </c>
      <c r="T24" s="31">
        <v>0.66</v>
      </c>
      <c r="U24" s="31">
        <f t="shared" si="5"/>
        <v>0.07000000000000006</v>
      </c>
      <c r="V24" s="31">
        <v>65.92</v>
      </c>
      <c r="W24" s="10">
        <v>48.69</v>
      </c>
      <c r="X24" s="31">
        <f t="shared" si="6"/>
        <v>-17.230000000000004</v>
      </c>
      <c r="Y24" s="31">
        <v>5268.64</v>
      </c>
      <c r="Z24" s="10">
        <v>5092.72</v>
      </c>
      <c r="AA24" s="39">
        <f t="shared" si="7"/>
        <v>-175.92000000000007</v>
      </c>
      <c r="AB24" s="10"/>
      <c r="AC24" s="10"/>
    </row>
    <row r="25" spans="1:29" ht="10.5" customHeight="1">
      <c r="A25" s="21" t="s">
        <v>41</v>
      </c>
      <c r="B25" s="21" t="s">
        <v>42</v>
      </c>
      <c r="C25" s="10"/>
      <c r="D25" s="31">
        <v>11602.94</v>
      </c>
      <c r="E25" s="31">
        <v>11840.89</v>
      </c>
      <c r="F25" s="31">
        <f t="shared" si="0"/>
        <v>237.9499999999989</v>
      </c>
      <c r="G25" s="31">
        <v>866.8</v>
      </c>
      <c r="H25" s="31">
        <v>816.6</v>
      </c>
      <c r="I25" s="31">
        <f t="shared" si="1"/>
        <v>-50.19999999999993</v>
      </c>
      <c r="J25" s="31">
        <v>10415.9</v>
      </c>
      <c r="K25" s="10">
        <v>10705.06</v>
      </c>
      <c r="L25" s="31">
        <f t="shared" si="2"/>
        <v>289.15999999999985</v>
      </c>
      <c r="M25" s="31">
        <v>5376.34</v>
      </c>
      <c r="N25" s="31">
        <v>5391.36</v>
      </c>
      <c r="O25" s="31">
        <f t="shared" si="3"/>
        <v>15.019999999999527</v>
      </c>
      <c r="P25" s="31">
        <v>11595.44</v>
      </c>
      <c r="Q25" s="31">
        <v>11830.59</v>
      </c>
      <c r="R25" s="31">
        <f t="shared" si="4"/>
        <v>235.14999999999964</v>
      </c>
      <c r="S25" s="31">
        <v>1</v>
      </c>
      <c r="T25" s="31">
        <v>1</v>
      </c>
      <c r="U25" s="31">
        <f t="shared" si="5"/>
        <v>0</v>
      </c>
      <c r="V25" s="31">
        <v>7.5</v>
      </c>
      <c r="W25" s="31">
        <v>10.3</v>
      </c>
      <c r="X25" s="31">
        <f t="shared" si="6"/>
        <v>2.8000000000000007</v>
      </c>
      <c r="Y25" s="31">
        <v>5591.13</v>
      </c>
      <c r="Z25" s="10">
        <v>5673.95</v>
      </c>
      <c r="AA25" s="39">
        <f t="shared" si="7"/>
        <v>82.81999999999971</v>
      </c>
      <c r="AB25" s="10"/>
      <c r="AC25" s="10"/>
    </row>
    <row r="26" spans="1:29" ht="10.5" customHeight="1">
      <c r="A26" s="21" t="s">
        <v>43</v>
      </c>
      <c r="B26" s="21" t="s">
        <v>44</v>
      </c>
      <c r="C26" s="10"/>
      <c r="D26" s="31">
        <v>11795.38</v>
      </c>
      <c r="E26" s="31">
        <v>11882.69</v>
      </c>
      <c r="F26" s="31">
        <f t="shared" si="0"/>
        <v>87.31000000000131</v>
      </c>
      <c r="G26" s="31">
        <v>390.18</v>
      </c>
      <c r="H26" s="31">
        <v>392.79</v>
      </c>
      <c r="I26" s="31">
        <f t="shared" si="1"/>
        <v>2.6100000000000136</v>
      </c>
      <c r="J26" s="31">
        <v>11005.93</v>
      </c>
      <c r="K26" s="31">
        <v>11070.5</v>
      </c>
      <c r="L26" s="31">
        <f t="shared" si="2"/>
        <v>64.56999999999971</v>
      </c>
      <c r="M26" s="31">
        <v>7517.17</v>
      </c>
      <c r="N26" s="31">
        <v>7504.73</v>
      </c>
      <c r="O26" s="31">
        <f t="shared" si="3"/>
        <v>-12.44000000000051</v>
      </c>
      <c r="P26" s="31">
        <v>11793.49</v>
      </c>
      <c r="Q26" s="31">
        <v>11881.03</v>
      </c>
      <c r="R26" s="31">
        <f t="shared" si="4"/>
        <v>87.54000000000087</v>
      </c>
      <c r="S26" s="31">
        <v>13.87</v>
      </c>
      <c r="T26" s="31">
        <v>12.63</v>
      </c>
      <c r="U26" s="31">
        <f t="shared" si="5"/>
        <v>-1.2399999999999984</v>
      </c>
      <c r="V26" s="31">
        <v>1.89</v>
      </c>
      <c r="W26" s="31">
        <v>1.66</v>
      </c>
      <c r="X26" s="31">
        <f t="shared" si="6"/>
        <v>-0.22999999999999998</v>
      </c>
      <c r="Y26" s="31">
        <v>7846.99</v>
      </c>
      <c r="Z26" s="10">
        <v>7907.56</v>
      </c>
      <c r="AA26" s="39">
        <f t="shared" si="7"/>
        <v>60.57000000000062</v>
      </c>
      <c r="AB26" s="10"/>
      <c r="AC26" s="10"/>
    </row>
    <row r="27" spans="1:29" ht="10.5" customHeight="1">
      <c r="A27" s="21" t="s">
        <v>45</v>
      </c>
      <c r="B27" s="21" t="s">
        <v>46</v>
      </c>
      <c r="C27" s="10"/>
      <c r="D27" s="31">
        <v>14793.1</v>
      </c>
      <c r="E27" s="31">
        <v>15191.31</v>
      </c>
      <c r="F27" s="31">
        <f t="shared" si="0"/>
        <v>398.2099999999991</v>
      </c>
      <c r="G27" s="31">
        <v>140.15</v>
      </c>
      <c r="H27" s="31">
        <v>122.4</v>
      </c>
      <c r="I27" s="31">
        <f t="shared" si="1"/>
        <v>-17.75</v>
      </c>
      <c r="J27" s="31">
        <v>14273.2</v>
      </c>
      <c r="K27" s="31">
        <v>14569.01</v>
      </c>
      <c r="L27" s="31">
        <f t="shared" si="2"/>
        <v>295.8099999999995</v>
      </c>
      <c r="M27" s="31">
        <v>5014.14</v>
      </c>
      <c r="N27" s="31">
        <v>5209.07</v>
      </c>
      <c r="O27" s="31">
        <f t="shared" si="3"/>
        <v>194.92999999999938</v>
      </c>
      <c r="P27" s="31">
        <v>14758.56</v>
      </c>
      <c r="Q27" s="31">
        <v>14375.1</v>
      </c>
      <c r="R27" s="31">
        <f t="shared" si="4"/>
        <v>-383.4599999999991</v>
      </c>
      <c r="S27" s="31">
        <v>0</v>
      </c>
      <c r="T27" s="31">
        <v>0</v>
      </c>
      <c r="U27" s="31">
        <f t="shared" si="5"/>
        <v>0</v>
      </c>
      <c r="V27" s="31">
        <v>34.54</v>
      </c>
      <c r="W27" s="31">
        <v>37.49</v>
      </c>
      <c r="X27" s="31">
        <f t="shared" si="6"/>
        <v>2.950000000000003</v>
      </c>
      <c r="Y27" s="31">
        <v>5326.61</v>
      </c>
      <c r="Z27" s="10">
        <v>5624.07</v>
      </c>
      <c r="AA27" s="39">
        <f t="shared" si="7"/>
        <v>297.46000000000004</v>
      </c>
      <c r="AB27" s="10"/>
      <c r="AC27" s="10"/>
    </row>
    <row r="28" spans="1:29" ht="10.5" customHeight="1">
      <c r="A28" s="21" t="s">
        <v>47</v>
      </c>
      <c r="B28" s="21" t="s">
        <v>48</v>
      </c>
      <c r="C28" s="10"/>
      <c r="D28" s="31">
        <v>10034.82</v>
      </c>
      <c r="E28" s="31">
        <v>9956.66</v>
      </c>
      <c r="F28" s="31">
        <f t="shared" si="0"/>
        <v>-78.15999999999985</v>
      </c>
      <c r="G28" s="31">
        <v>873.93</v>
      </c>
      <c r="H28" s="31">
        <v>825.54</v>
      </c>
      <c r="I28" s="31">
        <f t="shared" si="1"/>
        <v>-48.389999999999986</v>
      </c>
      <c r="J28" s="31">
        <v>8684.8</v>
      </c>
      <c r="K28" s="31">
        <v>8595.46</v>
      </c>
      <c r="L28" s="31">
        <f t="shared" si="2"/>
        <v>-89.34000000000015</v>
      </c>
      <c r="M28" s="31">
        <v>4238.31</v>
      </c>
      <c r="N28" s="31">
        <v>4261.45</v>
      </c>
      <c r="O28" s="31">
        <f t="shared" si="3"/>
        <v>23.139999999999418</v>
      </c>
      <c r="P28" s="31">
        <v>10014.49</v>
      </c>
      <c r="Q28" s="31">
        <v>9939.12</v>
      </c>
      <c r="R28" s="31">
        <f t="shared" si="4"/>
        <v>-75.36999999999898</v>
      </c>
      <c r="S28" s="31">
        <v>5.34</v>
      </c>
      <c r="T28" s="31">
        <v>8.18</v>
      </c>
      <c r="U28" s="31">
        <f t="shared" si="5"/>
        <v>2.84</v>
      </c>
      <c r="V28" s="31">
        <v>20.33</v>
      </c>
      <c r="W28" s="31">
        <v>17.54</v>
      </c>
      <c r="X28" s="31">
        <f t="shared" si="6"/>
        <v>-2.789999999999999</v>
      </c>
      <c r="Y28" s="31">
        <v>4405.9</v>
      </c>
      <c r="Z28" s="10">
        <v>4399.61</v>
      </c>
      <c r="AA28" s="39">
        <f t="shared" si="7"/>
        <v>-6.289999999999964</v>
      </c>
      <c r="AB28" s="10"/>
      <c r="AC28" s="10"/>
    </row>
    <row r="29" spans="1:29" ht="10.5" customHeight="1">
      <c r="A29" s="21" t="s">
        <v>49</v>
      </c>
      <c r="B29" s="21" t="s">
        <v>50</v>
      </c>
      <c r="C29" s="10"/>
      <c r="D29" s="31">
        <v>11248</v>
      </c>
      <c r="E29" s="31">
        <v>11670.82</v>
      </c>
      <c r="F29" s="31">
        <f t="shared" si="0"/>
        <v>422.8199999999997</v>
      </c>
      <c r="G29" s="31">
        <v>454.32</v>
      </c>
      <c r="H29" s="31">
        <v>494.63</v>
      </c>
      <c r="I29" s="31">
        <f t="shared" si="1"/>
        <v>40.31</v>
      </c>
      <c r="J29" s="31">
        <v>10125.63</v>
      </c>
      <c r="K29" s="31">
        <v>10508.95</v>
      </c>
      <c r="L29" s="31">
        <f t="shared" si="2"/>
        <v>383.3200000000015</v>
      </c>
      <c r="M29" s="31">
        <v>6056.83</v>
      </c>
      <c r="N29" s="31">
        <v>6427.77</v>
      </c>
      <c r="O29" s="31">
        <f t="shared" si="3"/>
        <v>370.9400000000005</v>
      </c>
      <c r="P29" s="31">
        <v>11220.96</v>
      </c>
      <c r="Q29" s="31">
        <v>11646.69</v>
      </c>
      <c r="R29" s="31">
        <f t="shared" si="4"/>
        <v>425.7300000000014</v>
      </c>
      <c r="S29" s="31">
        <v>7.17</v>
      </c>
      <c r="T29" s="31">
        <v>5.5</v>
      </c>
      <c r="U29" s="31">
        <f t="shared" si="5"/>
        <v>-1.67</v>
      </c>
      <c r="V29" s="31">
        <v>27.04</v>
      </c>
      <c r="W29" s="31">
        <v>24.13</v>
      </c>
      <c r="X29" s="31">
        <f t="shared" si="6"/>
        <v>-2.91</v>
      </c>
      <c r="Y29" s="31">
        <v>6388.42</v>
      </c>
      <c r="Z29" s="10">
        <v>6694.86</v>
      </c>
      <c r="AA29" s="39">
        <f t="shared" si="7"/>
        <v>306.4399999999996</v>
      </c>
      <c r="AB29" s="10"/>
      <c r="AC29" s="10"/>
    </row>
    <row r="30" spans="1:29" ht="10.5" customHeight="1">
      <c r="A30" s="21" t="s">
        <v>51</v>
      </c>
      <c r="B30" s="21" t="s">
        <v>52</v>
      </c>
      <c r="C30" s="10"/>
      <c r="D30" s="31">
        <v>15405.57</v>
      </c>
      <c r="E30" s="31">
        <v>15319.01</v>
      </c>
      <c r="F30" s="31">
        <f t="shared" si="0"/>
        <v>-86.55999999999949</v>
      </c>
      <c r="G30" s="31">
        <v>1448.81</v>
      </c>
      <c r="H30" s="31">
        <v>1415.35</v>
      </c>
      <c r="I30" s="31">
        <f t="shared" si="1"/>
        <v>-33.460000000000036</v>
      </c>
      <c r="J30" s="31">
        <v>13088.33</v>
      </c>
      <c r="K30" s="31">
        <v>13034.96</v>
      </c>
      <c r="L30" s="31">
        <f t="shared" si="2"/>
        <v>-53.3700000000008</v>
      </c>
      <c r="M30" s="31">
        <v>7490.23</v>
      </c>
      <c r="N30" s="31">
        <v>7539.56</v>
      </c>
      <c r="O30" s="31">
        <f t="shared" si="3"/>
        <v>49.33000000000084</v>
      </c>
      <c r="P30" s="31">
        <v>15341.41</v>
      </c>
      <c r="Q30" s="31">
        <v>15262.9</v>
      </c>
      <c r="R30" s="31">
        <f t="shared" si="4"/>
        <v>-78.51000000000022</v>
      </c>
      <c r="S30" s="31">
        <v>0.63</v>
      </c>
      <c r="T30" s="31">
        <v>0.75</v>
      </c>
      <c r="U30" s="31">
        <f t="shared" si="5"/>
        <v>0.12</v>
      </c>
      <c r="V30" s="31">
        <v>64.3</v>
      </c>
      <c r="W30" s="31">
        <v>56.11</v>
      </c>
      <c r="X30" s="31">
        <f t="shared" si="6"/>
        <v>-8.189999999999998</v>
      </c>
      <c r="Y30" s="31">
        <v>7528.65</v>
      </c>
      <c r="Z30" s="31">
        <v>7429.9</v>
      </c>
      <c r="AA30" s="39">
        <f t="shared" si="7"/>
        <v>-98.75</v>
      </c>
      <c r="AB30" s="10"/>
      <c r="AC30" s="10"/>
    </row>
    <row r="31" spans="1:29" ht="10.5" customHeight="1">
      <c r="A31" s="21" t="s">
        <v>53</v>
      </c>
      <c r="B31" s="21" t="s">
        <v>54</v>
      </c>
      <c r="C31" s="10"/>
      <c r="D31" s="31">
        <v>8156.39</v>
      </c>
      <c r="E31" s="31">
        <v>8260.07</v>
      </c>
      <c r="F31" s="31">
        <f t="shared" si="0"/>
        <v>103.67999999999938</v>
      </c>
      <c r="G31" s="31">
        <v>708.44</v>
      </c>
      <c r="H31" s="31">
        <v>708.49</v>
      </c>
      <c r="I31" s="31">
        <f t="shared" si="1"/>
        <v>0.049999999999954525</v>
      </c>
      <c r="J31" s="31">
        <v>7260.92</v>
      </c>
      <c r="K31" s="31">
        <v>7364.21</v>
      </c>
      <c r="L31" s="31">
        <f t="shared" si="2"/>
        <v>103.28999999999996</v>
      </c>
      <c r="M31" s="31">
        <v>4813.76</v>
      </c>
      <c r="N31" s="31">
        <v>4871.74</v>
      </c>
      <c r="O31" s="31">
        <f t="shared" si="3"/>
        <v>57.97999999999956</v>
      </c>
      <c r="P31" s="31">
        <v>8150.74</v>
      </c>
      <c r="Q31" s="31">
        <v>8247.11</v>
      </c>
      <c r="R31" s="31">
        <f t="shared" si="4"/>
        <v>96.3700000000008</v>
      </c>
      <c r="S31" s="31">
        <v>6.15</v>
      </c>
      <c r="T31" s="31">
        <v>6.53</v>
      </c>
      <c r="U31" s="31">
        <f t="shared" si="5"/>
        <v>0.3799999999999999</v>
      </c>
      <c r="V31" s="31">
        <v>5.65</v>
      </c>
      <c r="W31" s="31">
        <v>6.43</v>
      </c>
      <c r="X31" s="31">
        <f t="shared" si="6"/>
        <v>0.7799999999999994</v>
      </c>
      <c r="Y31" s="31">
        <v>4218.31</v>
      </c>
      <c r="Z31" s="31">
        <v>4302.96</v>
      </c>
      <c r="AA31" s="39">
        <f t="shared" si="7"/>
        <v>84.64999999999964</v>
      </c>
      <c r="AB31" s="10"/>
      <c r="AC31" s="10"/>
    </row>
    <row r="32" spans="1:29" ht="10.5" customHeight="1">
      <c r="A32" s="21" t="s">
        <v>55</v>
      </c>
      <c r="B32" s="21" t="s">
        <v>56</v>
      </c>
      <c r="C32" s="10"/>
      <c r="D32" s="32">
        <v>12296.28</v>
      </c>
      <c r="E32" s="31">
        <v>12493.82</v>
      </c>
      <c r="F32" s="31">
        <f t="shared" si="0"/>
        <v>197.53999999999905</v>
      </c>
      <c r="G32" s="31">
        <v>749.01</v>
      </c>
      <c r="H32" s="31">
        <v>763.69</v>
      </c>
      <c r="I32" s="31">
        <f t="shared" si="1"/>
        <v>14.680000000000064</v>
      </c>
      <c r="J32" s="31">
        <v>11108.09</v>
      </c>
      <c r="K32" s="31">
        <v>11298.28</v>
      </c>
      <c r="L32" s="31">
        <f t="shared" si="2"/>
        <v>190.1900000000005</v>
      </c>
      <c r="M32" s="31">
        <v>6500.59</v>
      </c>
      <c r="N32" s="31">
        <v>6627.73</v>
      </c>
      <c r="O32" s="31">
        <f t="shared" si="3"/>
        <v>127.13999999999942</v>
      </c>
      <c r="P32" s="31">
        <v>12285.99</v>
      </c>
      <c r="Q32" s="31">
        <v>12485.98</v>
      </c>
      <c r="R32" s="31">
        <f t="shared" si="4"/>
        <v>199.98999999999978</v>
      </c>
      <c r="S32" s="31">
        <v>2.74</v>
      </c>
      <c r="T32" s="31">
        <v>2.87</v>
      </c>
      <c r="U32" s="31">
        <f t="shared" si="5"/>
        <v>0.1299999999999999</v>
      </c>
      <c r="V32" s="31">
        <v>10.29</v>
      </c>
      <c r="W32" s="31">
        <v>7.84</v>
      </c>
      <c r="X32" s="31">
        <f t="shared" si="6"/>
        <v>-2.4499999999999993</v>
      </c>
      <c r="Y32" s="32">
        <v>6263.27</v>
      </c>
      <c r="Z32" s="31">
        <v>6450.64</v>
      </c>
      <c r="AA32" s="39">
        <f t="shared" si="7"/>
        <v>187.3699999999999</v>
      </c>
      <c r="AB32" s="34"/>
      <c r="AC32" s="10"/>
    </row>
    <row r="33" spans="1:29" ht="10.5" customHeight="1">
      <c r="A33" s="21" t="s">
        <v>57</v>
      </c>
      <c r="B33" s="21" t="s">
        <v>58</v>
      </c>
      <c r="C33" s="10"/>
      <c r="D33" s="31">
        <v>11204</v>
      </c>
      <c r="E33" s="31">
        <v>11410.2</v>
      </c>
      <c r="F33" s="31">
        <f t="shared" si="0"/>
        <v>206.20000000000073</v>
      </c>
      <c r="G33" s="31">
        <v>0</v>
      </c>
      <c r="H33" s="31">
        <v>0</v>
      </c>
      <c r="I33" s="31">
        <f t="shared" si="1"/>
        <v>0</v>
      </c>
      <c r="J33" s="31">
        <v>11204</v>
      </c>
      <c r="K33" s="31">
        <v>11410.2</v>
      </c>
      <c r="L33" s="31">
        <f t="shared" si="2"/>
        <v>206.20000000000073</v>
      </c>
      <c r="M33" s="31">
        <v>0</v>
      </c>
      <c r="N33" s="31">
        <v>0</v>
      </c>
      <c r="O33" s="31">
        <f t="shared" si="3"/>
        <v>0</v>
      </c>
      <c r="P33" s="31">
        <v>11149.63</v>
      </c>
      <c r="Q33" s="31">
        <v>11333.07</v>
      </c>
      <c r="R33" s="31">
        <f t="shared" si="4"/>
        <v>183.4400000000005</v>
      </c>
      <c r="S33" s="32">
        <v>0</v>
      </c>
      <c r="T33" s="31">
        <v>0</v>
      </c>
      <c r="U33" s="31">
        <f t="shared" si="5"/>
        <v>0</v>
      </c>
      <c r="V33" s="31">
        <v>54.37</v>
      </c>
      <c r="W33" s="31">
        <v>77.13</v>
      </c>
      <c r="X33" s="31">
        <f t="shared" si="6"/>
        <v>22.759999999999998</v>
      </c>
      <c r="Y33" s="31">
        <v>4285.05</v>
      </c>
      <c r="Z33" s="31">
        <v>4562.52</v>
      </c>
      <c r="AA33" s="39">
        <f t="shared" si="7"/>
        <v>277.47000000000025</v>
      </c>
      <c r="AB33" s="10"/>
      <c r="AC33" s="10"/>
    </row>
    <row r="34" spans="1:29" ht="10.5" customHeight="1" thickBot="1">
      <c r="A34" s="21" t="s">
        <v>59</v>
      </c>
      <c r="B34" s="21" t="s">
        <v>60</v>
      </c>
      <c r="C34" s="10"/>
      <c r="D34" s="31">
        <v>3349.25</v>
      </c>
      <c r="E34" s="31">
        <v>3296.72</v>
      </c>
      <c r="F34" s="31">
        <f t="shared" si="0"/>
        <v>-52.5300000000002</v>
      </c>
      <c r="G34" s="31">
        <v>0</v>
      </c>
      <c r="H34" s="31">
        <v>0</v>
      </c>
      <c r="I34" s="31">
        <f t="shared" si="1"/>
        <v>0</v>
      </c>
      <c r="J34" s="31">
        <v>3349.25</v>
      </c>
      <c r="K34" s="31">
        <v>3296.72</v>
      </c>
      <c r="L34" s="31">
        <f t="shared" si="2"/>
        <v>-52.5300000000002</v>
      </c>
      <c r="M34" s="31">
        <v>238.06</v>
      </c>
      <c r="N34" s="31">
        <v>243.46</v>
      </c>
      <c r="O34" s="31">
        <f t="shared" si="3"/>
        <v>5.400000000000006</v>
      </c>
      <c r="P34" s="31">
        <v>3328.6</v>
      </c>
      <c r="Q34" s="31">
        <v>3288.16</v>
      </c>
      <c r="R34" s="31">
        <f t="shared" si="4"/>
        <v>-40.440000000000055</v>
      </c>
      <c r="S34" s="31">
        <v>0</v>
      </c>
      <c r="T34" s="31">
        <v>0</v>
      </c>
      <c r="U34" s="31">
        <f t="shared" si="5"/>
        <v>0</v>
      </c>
      <c r="V34" s="31">
        <v>20.65</v>
      </c>
      <c r="W34" s="31">
        <v>8.56</v>
      </c>
      <c r="X34" s="31">
        <f t="shared" si="6"/>
        <v>-12.089999999999998</v>
      </c>
      <c r="Y34" s="31">
        <v>55.71</v>
      </c>
      <c r="Z34" s="31">
        <v>41.64</v>
      </c>
      <c r="AA34" s="39">
        <f t="shared" si="7"/>
        <v>-14.07</v>
      </c>
      <c r="AB34" s="10"/>
      <c r="AC34" s="10"/>
    </row>
    <row r="35" spans="1:29" ht="10.5" customHeight="1" thickBot="1">
      <c r="A35" s="40"/>
      <c r="B35" s="41" t="s">
        <v>61</v>
      </c>
      <c r="C35" s="41"/>
      <c r="D35" s="42">
        <v>331399.53</v>
      </c>
      <c r="E35" s="42">
        <f>SUM(E8:E34)</f>
        <v>334199.74000000005</v>
      </c>
      <c r="F35" s="42">
        <f t="shared" si="0"/>
        <v>2800.210000000021</v>
      </c>
      <c r="G35" s="42">
        <v>17774.24</v>
      </c>
      <c r="H35" s="42">
        <f>SUM(H8:H34)</f>
        <v>17678.45</v>
      </c>
      <c r="I35" s="42">
        <f t="shared" si="1"/>
        <v>-95.79000000000087</v>
      </c>
      <c r="J35" s="42">
        <f>301497.27</f>
        <v>301497.27</v>
      </c>
      <c r="K35" s="42">
        <f>SUM(K8:K34)</f>
        <v>304353.82000000007</v>
      </c>
      <c r="L35" s="42">
        <f t="shared" si="2"/>
        <v>2856.5500000000466</v>
      </c>
      <c r="M35" s="42">
        <v>137269.35</v>
      </c>
      <c r="N35" s="42">
        <f>SUM(N8:N34)</f>
        <v>139069.18</v>
      </c>
      <c r="O35" s="42">
        <f t="shared" si="3"/>
        <v>1799.8299999999872</v>
      </c>
      <c r="P35" s="42">
        <v>330541.22</v>
      </c>
      <c r="Q35" s="42">
        <f>SUM(Q8:Q34)</f>
        <v>332623.41</v>
      </c>
      <c r="R35" s="42">
        <f t="shared" si="4"/>
        <v>2082.1900000000023</v>
      </c>
      <c r="S35" s="42">
        <f>SUM(S8:S34)</f>
        <v>82.32</v>
      </c>
      <c r="T35" s="42">
        <f>SUM(T8:T34)</f>
        <v>71.74</v>
      </c>
      <c r="U35" s="42">
        <f t="shared" si="5"/>
        <v>-10.579999999999998</v>
      </c>
      <c r="V35" s="42">
        <f>SUM(V8:V34)</f>
        <v>838.4499999999998</v>
      </c>
      <c r="W35" s="42">
        <f>SUM(W8:W34)</f>
        <v>791.0799999999999</v>
      </c>
      <c r="X35" s="42">
        <f t="shared" si="6"/>
        <v>-47.36999999999989</v>
      </c>
      <c r="Y35" s="42">
        <f>SUM(Y8:Y34)</f>
        <v>146075.94999999998</v>
      </c>
      <c r="Z35" s="42">
        <f>SUM(Z8:Z34)</f>
        <v>149514.72999999998</v>
      </c>
      <c r="AA35" s="43">
        <f>Z35-Y35</f>
        <v>3438.779999999999</v>
      </c>
      <c r="AB35" s="10"/>
      <c r="AC35" s="10"/>
    </row>
    <row r="36" spans="3:27" ht="11.25">
      <c r="C36" s="3"/>
      <c r="D36" s="6"/>
      <c r="E36" s="31"/>
      <c r="F36" s="10"/>
      <c r="G36" s="7"/>
      <c r="I36" s="6"/>
      <c r="J36" s="6"/>
      <c r="K36" s="31"/>
      <c r="L36" s="31"/>
      <c r="M36" s="7"/>
      <c r="N36" s="31"/>
      <c r="O36" s="31"/>
      <c r="P36" s="7"/>
      <c r="R36" s="6"/>
      <c r="S36" s="6"/>
      <c r="U36" s="6"/>
      <c r="W36" s="31"/>
      <c r="X36" s="31"/>
      <c r="Y36" s="7"/>
      <c r="AA36" s="6"/>
    </row>
    <row r="37" spans="4:27" ht="11.25">
      <c r="D37" s="6"/>
      <c r="E37" s="31"/>
      <c r="F37" s="10"/>
      <c r="G37" s="6"/>
      <c r="I37" s="6"/>
      <c r="J37" s="6"/>
      <c r="K37" s="31"/>
      <c r="L37" s="31"/>
      <c r="M37" s="7"/>
      <c r="N37" s="31"/>
      <c r="O37" s="31"/>
      <c r="P37" s="7"/>
      <c r="R37" s="6"/>
      <c r="S37" s="6"/>
      <c r="U37" s="6"/>
      <c r="V37" s="6"/>
      <c r="W37" s="6"/>
      <c r="X37" s="6"/>
      <c r="Y37" s="7"/>
      <c r="AA37" s="6"/>
    </row>
    <row r="38" spans="4:27" ht="11.25">
      <c r="D38" s="6"/>
      <c r="E38" s="31"/>
      <c r="F38" s="31"/>
      <c r="G38" s="6"/>
      <c r="J38" s="6"/>
      <c r="K38" s="31"/>
      <c r="L38" s="31"/>
      <c r="M38" s="6"/>
      <c r="N38" s="31"/>
      <c r="O38" s="31"/>
      <c r="P38" s="7"/>
      <c r="Q38" s="6"/>
      <c r="R38" s="6"/>
      <c r="S38" s="6"/>
      <c r="U38" s="6"/>
      <c r="V38" s="6"/>
      <c r="W38" s="6"/>
      <c r="X38" s="6"/>
      <c r="Y38" s="6"/>
      <c r="AA38" s="6"/>
    </row>
    <row r="39" spans="4:27" ht="11.25">
      <c r="D39" s="6"/>
      <c r="E39" s="31"/>
      <c r="F39" s="31"/>
      <c r="G39" s="6"/>
      <c r="H39" s="6"/>
      <c r="I39" s="6"/>
      <c r="J39" s="6"/>
      <c r="K39" s="31"/>
      <c r="L39" s="31"/>
      <c r="N39" s="31"/>
      <c r="O39" s="31"/>
      <c r="P39" s="7"/>
      <c r="Q39" s="6"/>
      <c r="R39" s="6"/>
      <c r="U39" s="6"/>
      <c r="V39" s="6"/>
      <c r="W39" s="6"/>
      <c r="X39" s="6"/>
      <c r="Y39" s="6"/>
      <c r="AA39" s="6"/>
    </row>
    <row r="40" spans="5:27" ht="11.25">
      <c r="E40" s="31"/>
      <c r="F40" s="31"/>
      <c r="H40" s="6"/>
      <c r="I40" s="6"/>
      <c r="K40" s="6"/>
      <c r="L40" s="6"/>
      <c r="N40" s="31"/>
      <c r="O40" s="31"/>
      <c r="P40" s="7"/>
      <c r="Q40" s="6"/>
      <c r="R40" s="6"/>
      <c r="U40" s="6"/>
      <c r="W40" s="6"/>
      <c r="X40" s="6"/>
      <c r="Y40" s="6"/>
      <c r="AA40" s="6"/>
    </row>
    <row r="41" spans="5:27" ht="11.25">
      <c r="E41" s="31"/>
      <c r="F41" s="31"/>
      <c r="H41" s="6"/>
      <c r="I41" s="6"/>
      <c r="K41" s="6"/>
      <c r="L41" s="6"/>
      <c r="N41" s="31"/>
      <c r="O41" s="31"/>
      <c r="P41" s="7"/>
      <c r="Q41" s="6"/>
      <c r="R41" s="6"/>
      <c r="U41" s="6"/>
      <c r="W41" s="6"/>
      <c r="X41" s="6"/>
      <c r="Y41" s="6"/>
      <c r="AA41" s="6"/>
    </row>
    <row r="42" spans="5:27" ht="11.25">
      <c r="E42" s="31"/>
      <c r="F42" s="31"/>
      <c r="I42" s="6"/>
      <c r="K42" s="6"/>
      <c r="L42" s="6"/>
      <c r="N42" s="10"/>
      <c r="O42" s="31"/>
      <c r="P42" s="7"/>
      <c r="Q42" s="6"/>
      <c r="R42" s="6"/>
      <c r="W42" s="6"/>
      <c r="X42" s="6"/>
      <c r="Y42" s="6"/>
      <c r="AA42" s="6"/>
    </row>
    <row r="43" spans="5:24" ht="11.25">
      <c r="E43" s="31"/>
      <c r="F43" s="31"/>
      <c r="L43" s="6"/>
      <c r="O43" s="6"/>
      <c r="P43" s="4"/>
      <c r="W43" s="6"/>
      <c r="X43" s="6"/>
    </row>
    <row r="44" spans="5:24" ht="11.25">
      <c r="E44" s="31"/>
      <c r="F44" s="31"/>
      <c r="L44" s="6"/>
      <c r="O44" s="6"/>
      <c r="P44" s="4"/>
      <c r="R44" s="6"/>
      <c r="W44" s="6"/>
      <c r="X44" s="6"/>
    </row>
    <row r="45" spans="5:24" ht="11.25">
      <c r="E45" s="31"/>
      <c r="F45" s="31"/>
      <c r="L45" s="6"/>
      <c r="O45" s="6"/>
      <c r="P45" s="4"/>
      <c r="R45" s="6"/>
      <c r="W45" s="6"/>
      <c r="X45" s="6"/>
    </row>
    <row r="46" spans="5:24" ht="11.25">
      <c r="E46" s="31"/>
      <c r="F46" s="31"/>
      <c r="O46" s="6"/>
      <c r="P46" s="4"/>
      <c r="R46" s="6"/>
      <c r="W46" s="6"/>
      <c r="X46" s="6"/>
    </row>
    <row r="47" spans="6:24" ht="8.25">
      <c r="F47" s="6"/>
      <c r="L47" s="6"/>
      <c r="O47" s="6"/>
      <c r="R47" s="6"/>
      <c r="W47" s="6"/>
      <c r="X47" s="6"/>
    </row>
    <row r="48" spans="12:24" ht="8.25">
      <c r="L48" s="6"/>
      <c r="O48" s="6"/>
      <c r="R48" s="6"/>
      <c r="W48" s="6"/>
      <c r="X48" s="6"/>
    </row>
    <row r="49" spans="12:24" ht="8.25">
      <c r="L49" s="6"/>
      <c r="O49" s="6"/>
      <c r="R49" s="6"/>
      <c r="W49" s="6"/>
      <c r="X49" s="6"/>
    </row>
    <row r="50" spans="12:18" ht="8.25">
      <c r="L50" s="6"/>
      <c r="O50" s="6"/>
      <c r="R50" s="6"/>
    </row>
    <row r="51" spans="12:18" ht="8.25">
      <c r="L51" s="6"/>
      <c r="O51" s="6"/>
      <c r="R51" s="6"/>
    </row>
    <row r="52" spans="12:18" ht="8.25">
      <c r="L52" s="6"/>
      <c r="O52" s="6"/>
      <c r="R52" s="6"/>
    </row>
    <row r="53" spans="12:18" ht="8.25">
      <c r="L53" s="6"/>
      <c r="O53" s="6"/>
      <c r="R53" s="6"/>
    </row>
    <row r="54" spans="12:18" ht="8.25">
      <c r="L54" s="6"/>
      <c r="O54" s="6"/>
      <c r="R54" s="6"/>
    </row>
    <row r="55" spans="12:18" ht="8.25">
      <c r="L55" s="6"/>
      <c r="O55" s="6"/>
      <c r="R55" s="6"/>
    </row>
    <row r="56" spans="12:18" ht="8.25">
      <c r="L56" s="6"/>
      <c r="O56" s="6"/>
      <c r="R56" s="6"/>
    </row>
    <row r="57" spans="12:18" ht="8.25">
      <c r="L57" s="6"/>
      <c r="O57" s="6"/>
      <c r="R57" s="6"/>
    </row>
    <row r="58" spans="15:18" ht="8.25">
      <c r="O58" s="6"/>
      <c r="R58" s="6"/>
    </row>
    <row r="59" spans="15:18" ht="8.25">
      <c r="O59" s="6"/>
      <c r="R59" s="6"/>
    </row>
    <row r="60" spans="15:18" ht="8.25">
      <c r="O60" s="6"/>
      <c r="R60" s="6"/>
    </row>
    <row r="61" spans="15:18" ht="8.25">
      <c r="O61" s="6"/>
      <c r="R61" s="6"/>
    </row>
    <row r="62" spans="15:18" ht="8.25">
      <c r="O62" s="6"/>
      <c r="R62" s="6"/>
    </row>
    <row r="63" spans="15:18" ht="8.25">
      <c r="O63" s="6"/>
      <c r="R63" s="6"/>
    </row>
    <row r="64" spans="15:18" ht="8.25">
      <c r="O64" s="6"/>
      <c r="R64" s="6"/>
    </row>
    <row r="65" spans="15:18" ht="8.25">
      <c r="O65" s="6"/>
      <c r="R65" s="6"/>
    </row>
    <row r="66" spans="15:18" ht="8.25">
      <c r="O66" s="6"/>
      <c r="R66" s="6"/>
    </row>
    <row r="67" spans="15:18" ht="8.25">
      <c r="O67" s="6"/>
      <c r="R67" s="6"/>
    </row>
    <row r="68" spans="15:18" ht="8.25">
      <c r="O68" s="6"/>
      <c r="R68" s="6"/>
    </row>
    <row r="69" spans="15:18" ht="8.25">
      <c r="O69" s="6"/>
      <c r="R69" s="6"/>
    </row>
    <row r="70" spans="15:18" ht="8.25">
      <c r="O70" s="6"/>
      <c r="R70" s="6"/>
    </row>
    <row r="71" spans="15:18" ht="8.25">
      <c r="O71" s="6"/>
      <c r="R71" s="6"/>
    </row>
    <row r="72" spans="15:18" ht="8.25">
      <c r="O72" s="6"/>
      <c r="R72" s="6"/>
    </row>
    <row r="73" spans="15:18" ht="8.25">
      <c r="O73" s="6"/>
      <c r="R73" s="6"/>
    </row>
    <row r="74" spans="15:18" ht="8.25">
      <c r="O74" s="6"/>
      <c r="R74" s="6"/>
    </row>
    <row r="75" spans="15:18" ht="8.25">
      <c r="O75" s="6"/>
      <c r="R75" s="6"/>
    </row>
    <row r="76" spans="15:18" ht="8.25">
      <c r="O76" s="6"/>
      <c r="R76" s="6"/>
    </row>
    <row r="77" spans="15:18" ht="8.25">
      <c r="O77" s="6"/>
      <c r="R77" s="6"/>
    </row>
    <row r="78" spans="15:18" ht="8.25">
      <c r="O78" s="6"/>
      <c r="R78" s="6"/>
    </row>
    <row r="79" spans="15:18" ht="8.25">
      <c r="O79" s="6"/>
      <c r="R79" s="6"/>
    </row>
    <row r="80" spans="15:18" ht="8.25">
      <c r="O80" s="6"/>
      <c r="R80" s="6"/>
    </row>
    <row r="81" spans="15:18" ht="8.25">
      <c r="O81" s="6"/>
      <c r="R81" s="6"/>
    </row>
    <row r="82" spans="15:18" ht="8.25">
      <c r="O82" s="6"/>
      <c r="R82" s="6"/>
    </row>
    <row r="83" spans="15:18" ht="8.25">
      <c r="O83" s="6"/>
      <c r="R83" s="6"/>
    </row>
    <row r="84" spans="15:18" ht="8.25">
      <c r="O84" s="6"/>
      <c r="R84" s="6"/>
    </row>
    <row r="85" spans="15:18" ht="8.25">
      <c r="O85" s="6"/>
      <c r="R85" s="6"/>
    </row>
    <row r="86" spans="15:18" ht="8.25">
      <c r="O86" s="6"/>
      <c r="R86" s="6"/>
    </row>
    <row r="87" spans="15:18" ht="8.25">
      <c r="O87" s="6"/>
      <c r="R87" s="6"/>
    </row>
    <row r="88" spans="15:18" ht="8.25">
      <c r="O88" s="6"/>
      <c r="R88" s="6"/>
    </row>
    <row r="89" spans="15:18" ht="8.25">
      <c r="O89" s="6"/>
      <c r="R89" s="6"/>
    </row>
    <row r="90" spans="15:18" ht="8.25">
      <c r="O90" s="6"/>
      <c r="R90" s="6"/>
    </row>
    <row r="91" spans="15:18" ht="8.25">
      <c r="O91" s="6"/>
      <c r="R91" s="6"/>
    </row>
    <row r="92" spans="15:18" ht="8.25">
      <c r="O92" s="6"/>
      <c r="R92" s="6"/>
    </row>
    <row r="93" spans="15:18" ht="8.25">
      <c r="O93" s="6"/>
      <c r="R93" s="6"/>
    </row>
    <row r="94" spans="15:18" ht="8.25">
      <c r="O94" s="6"/>
      <c r="R94" s="6"/>
    </row>
    <row r="95" spans="15:18" ht="8.25">
      <c r="O95" s="6"/>
      <c r="R95" s="6"/>
    </row>
    <row r="96" spans="15:18" ht="8.25">
      <c r="O96" s="6"/>
      <c r="R96" s="6"/>
    </row>
    <row r="97" spans="15:18" ht="8.25">
      <c r="O97" s="6"/>
      <c r="R97" s="6"/>
    </row>
    <row r="98" spans="15:18" ht="8.25">
      <c r="O98" s="6"/>
      <c r="R98" s="6"/>
    </row>
    <row r="99" spans="15:18" ht="8.25">
      <c r="O99" s="6"/>
      <c r="R99" s="6"/>
    </row>
    <row r="100" spans="15:18" ht="8.25">
      <c r="O100" s="6"/>
      <c r="R100" s="6"/>
    </row>
    <row r="101" spans="15:18" ht="8.25">
      <c r="O101" s="6"/>
      <c r="R101" s="6"/>
    </row>
    <row r="102" spans="15:18" ht="8.25">
      <c r="O102" s="6"/>
      <c r="R102" s="6"/>
    </row>
    <row r="103" spans="15:18" ht="8.25">
      <c r="O103" s="6"/>
      <c r="R103" s="6"/>
    </row>
    <row r="104" spans="15:18" ht="8.25">
      <c r="O104" s="6"/>
      <c r="R104" s="6"/>
    </row>
    <row r="105" spans="15:18" ht="8.25">
      <c r="O105" s="6"/>
      <c r="R105" s="6"/>
    </row>
    <row r="106" spans="15:18" ht="8.25">
      <c r="O106" s="6"/>
      <c r="R106" s="6"/>
    </row>
    <row r="107" spans="15:18" ht="8.25">
      <c r="O107" s="6"/>
      <c r="R107" s="6"/>
    </row>
    <row r="108" spans="15:18" ht="8.25">
      <c r="O108" s="6"/>
      <c r="R108" s="6"/>
    </row>
    <row r="109" spans="15:18" ht="8.25">
      <c r="O109" s="6"/>
      <c r="R109" s="6"/>
    </row>
    <row r="110" spans="15:18" ht="8.25">
      <c r="O110" s="6"/>
      <c r="R110" s="6"/>
    </row>
    <row r="111" spans="15:18" ht="8.25">
      <c r="O111" s="6"/>
      <c r="R111" s="6"/>
    </row>
    <row r="112" spans="15:18" ht="8.25">
      <c r="O112" s="6"/>
      <c r="R112" s="6"/>
    </row>
    <row r="113" spans="15:18" ht="8.25">
      <c r="O113" s="6"/>
      <c r="R113" s="6"/>
    </row>
    <row r="114" spans="15:18" ht="8.25">
      <c r="O114" s="6"/>
      <c r="R114" s="6"/>
    </row>
    <row r="115" spans="15:18" ht="8.25">
      <c r="O115" s="6"/>
      <c r="R115" s="6"/>
    </row>
    <row r="116" spans="15:18" ht="8.25">
      <c r="O116" s="6"/>
      <c r="R116" s="6"/>
    </row>
    <row r="117" spans="15:18" ht="8.25">
      <c r="O117" s="6"/>
      <c r="R117" s="6"/>
    </row>
    <row r="118" spans="15:18" ht="8.25">
      <c r="O118" s="6"/>
      <c r="R118" s="6"/>
    </row>
    <row r="119" spans="15:18" ht="8.25">
      <c r="O119" s="6"/>
      <c r="R119" s="6"/>
    </row>
    <row r="120" spans="15:18" ht="8.25">
      <c r="O120" s="6"/>
      <c r="R120" s="6"/>
    </row>
    <row r="121" spans="15:18" ht="8.25">
      <c r="O121" s="6"/>
      <c r="R121" s="6"/>
    </row>
    <row r="122" spans="15:18" ht="8.25">
      <c r="O122" s="6"/>
      <c r="R122" s="6"/>
    </row>
    <row r="123" spans="15:18" ht="8.25">
      <c r="O123" s="6"/>
      <c r="R123" s="6"/>
    </row>
    <row r="124" spans="15:18" ht="8.25">
      <c r="O124" s="6"/>
      <c r="R124" s="6"/>
    </row>
    <row r="125" ht="8.25">
      <c r="O125" s="6"/>
    </row>
  </sheetData>
  <mergeCells count="6">
    <mergeCell ref="D4:F4"/>
    <mergeCell ref="M5:O5"/>
    <mergeCell ref="J5:L5"/>
    <mergeCell ref="Y4:AA4"/>
    <mergeCell ref="Y5:AA5"/>
    <mergeCell ref="G4:O4"/>
  </mergeCells>
  <printOptions/>
  <pageMargins left="0.75" right="0.75" top="1" bottom="1" header="0.5" footer="0.5"/>
  <pageSetup horizontalDpi="300" verticalDpi="300" orientation="landscape" paperSize="9" scale="98" r:id="rId1"/>
  <rowBreaks count="1" manualBreakCount="1">
    <brk id="4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2002-09-19T16:13:55Z</cp:lastPrinted>
  <dcterms:created xsi:type="dcterms:W3CDTF">1999-05-28T05:38:07Z</dcterms:created>
  <dcterms:modified xsi:type="dcterms:W3CDTF">2002-12-12T08:28:42Z</dcterms:modified>
  <cp:category/>
  <cp:version/>
  <cp:contentType/>
  <cp:contentStatus/>
</cp:coreProperties>
</file>