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9705" windowHeight="6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<sst xmlns="http://schemas.openxmlformats.org/spreadsheetml/2006/main" count="82" uniqueCount="74">
  <si>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 </t>
  </si>
  <si>
    <t xml:space="preserve">Найменування </t>
  </si>
  <si>
    <t>п/п</t>
  </si>
  <si>
    <t>областей</t>
  </si>
  <si>
    <t>Надійшло</t>
  </si>
  <si>
    <t>Вибуло</t>
  </si>
  <si>
    <t>Зміни проти</t>
  </si>
  <si>
    <t>ОУНБ</t>
  </si>
  <si>
    <t xml:space="preserve">Зміни проти 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</si>
  <si>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</si>
  <si>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</si>
  <si>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</si>
  <si>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</si>
  <si>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</si>
  <si>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</si>
  <si>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</si>
  <si>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</si>
  <si>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</si>
  <si>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</si>
  <si>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</si>
  <si>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</si>
  <si>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</si>
  <si>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</si>
  <si>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</si>
  <si>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</si>
  <si>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</si>
  <si>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</si>
  <si>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</si>
  <si>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</si>
  <si>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</si>
  <si>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</si>
  <si>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</si>
  <si>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</si>
  <si>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</si>
  <si>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</si>
  <si>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</si>
  <si>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</si>
  <si>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</si>
  <si>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</si>
  <si>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</si>
  <si>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</si>
  <si>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</si>
  <si>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</si>
  <si>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</si>
  <si>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</si>
  <si>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</si>
  <si>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</si>
  <si>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</si>
  <si>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</si>
  <si>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</si>
  <si>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</si>
  <si>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</si>
  <si>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</si>
  <si>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</si>
  <si>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</si>
  <si>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</si>
  <si>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</si>
  <si>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</si>
  <si>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</si>
  <si>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</si>
  <si>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</si>
  <si>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</si>
  <si>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</si>
  <si>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</si>
  <si>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в тому числі:</t>
  </si>
  <si>
    <t xml:space="preserve">      </t>
  </si>
  <si>
    <t>тис.прим. з двома десятковими знаками</t>
  </si>
  <si>
    <t xml:space="preserve">   (всього)</t>
  </si>
  <si>
    <t>в тому числі у сільській місцевості</t>
  </si>
  <si>
    <t>Таблиця 3</t>
  </si>
  <si>
    <t xml:space="preserve">       публічні бібліотеки</t>
  </si>
  <si>
    <t>№№</t>
  </si>
  <si>
    <t xml:space="preserve">Бібліотечний фонд </t>
  </si>
  <si>
    <t>Бібліотеки системи МКіМ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</si>
</sst>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9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19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view="pageBreakPreview" zoomScaleNormal="125" zoomScaleSheetLayoutView="100" workbookViewId="0" topLeftCell="D1">
      <selection activeCell="Y6" sqref="Y6"/>
    </sheetView>
  </sheetViews>
  <sheetFormatPr defaultColWidth="9.59765625" defaultRowHeight="8.25"/>
  <cols>
    <col min="1" max="1" width="6.3984375" style="0" customWidth="1"/>
    <col min="2" max="2" width="30.796875" style="0" customWidth="1"/>
    <col min="3" max="3" width="16" style="0" customWidth="1"/>
    <col min="4" max="4" width="11" style="0" customWidth="1"/>
    <col min="5" max="5" width="11.3984375" style="0" customWidth="1"/>
    <col min="6" max="7" width="13.19921875" style="0" customWidth="1"/>
    <col min="8" max="8" width="11.19921875" style="0" bestFit="1" customWidth="1"/>
    <col min="9" max="9" width="11.3984375" style="0" customWidth="1"/>
    <col min="10" max="10" width="10.3984375" style="0" customWidth="1"/>
    <col min="11" max="11" width="11.19921875" style="0" bestFit="1" customWidth="1"/>
    <col min="12" max="12" width="14.19921875" style="0" customWidth="1"/>
    <col min="13" max="13" width="12.796875" style="0" customWidth="1"/>
    <col min="14" max="15" width="11.19921875" style="0" customWidth="1"/>
    <col min="16" max="16" width="12" style="0" customWidth="1"/>
    <col min="17" max="17" width="12.796875" style="0" customWidth="1"/>
    <col min="18" max="18" width="0.19921875" style="0" hidden="1" customWidth="1"/>
    <col min="19" max="19" width="12.3984375" style="0" customWidth="1"/>
    <col min="20" max="20" width="10.796875" style="0" customWidth="1"/>
    <col min="21" max="21" width="11.3984375" style="0" customWidth="1"/>
    <col min="22" max="22" width="12.3984375" style="0" customWidth="1"/>
    <col min="23" max="23" width="12.796875" style="0" customWidth="1"/>
    <col min="24" max="24" width="9.19921875" style="0" hidden="1" customWidth="1"/>
    <col min="25" max="25" width="12.19921875" style="0" customWidth="1"/>
  </cols>
  <sheetData>
    <row r="1" spans="6:21" ht="15.75">
      <c r="F1" s="52" t="s">
        <v>72</v>
      </c>
      <c r="G1" s="53"/>
      <c r="J1" s="52" t="s">
        <v>67</v>
      </c>
      <c r="U1" s="6" t="s">
        <v>69</v>
      </c>
    </row>
    <row r="2" spans="1:23" ht="10.5" thickBot="1">
      <c r="A2" s="11"/>
      <c r="B2" s="8"/>
      <c r="C2" s="8"/>
      <c r="D2" s="9" t="s">
        <v>65</v>
      </c>
      <c r="F2" s="17" t="s">
        <v>66</v>
      </c>
      <c r="G2" s="51"/>
      <c r="H2" s="17"/>
      <c r="I2" s="17"/>
      <c r="K2" s="8"/>
      <c r="L2" s="8"/>
      <c r="M2" s="8"/>
      <c r="N2" s="8"/>
      <c r="O2" s="8"/>
      <c r="P2" s="8"/>
      <c r="Q2" s="11"/>
      <c r="R2" s="8"/>
      <c r="S2" s="11"/>
      <c r="T2" s="8"/>
      <c r="U2" s="8"/>
      <c r="V2" s="8"/>
      <c r="W2" s="8"/>
    </row>
    <row r="3" spans="1:24" ht="11.25">
      <c r="A3" s="23" t="s">
        <v>71</v>
      </c>
      <c r="B3" s="48" t="s">
        <v>1</v>
      </c>
      <c r="C3" s="12" t="s">
        <v>0</v>
      </c>
      <c r="D3" s="12" t="s">
        <v>73</v>
      </c>
      <c r="E3" s="12"/>
      <c r="F3" s="12"/>
      <c r="G3" s="13"/>
      <c r="H3" s="12"/>
      <c r="I3" s="12"/>
      <c r="J3" s="12"/>
      <c r="K3" s="12"/>
      <c r="L3" s="12"/>
      <c r="M3" s="12" t="s">
        <v>64</v>
      </c>
      <c r="N3" s="12"/>
      <c r="O3" s="12"/>
      <c r="P3" s="12"/>
      <c r="Q3" s="12"/>
      <c r="R3" s="12"/>
      <c r="S3" s="12"/>
      <c r="T3" s="12"/>
      <c r="U3" s="12"/>
      <c r="V3" s="12"/>
      <c r="W3" s="13"/>
      <c r="X3" s="1"/>
    </row>
    <row r="4" spans="1:24" ht="12" thickBot="1">
      <c r="A4" s="19" t="s">
        <v>2</v>
      </c>
      <c r="B4" s="49" t="s">
        <v>3</v>
      </c>
      <c r="C4" s="14">
        <v>2000</v>
      </c>
      <c r="D4" s="14" t="s">
        <v>4</v>
      </c>
      <c r="E4" s="14" t="s">
        <v>5</v>
      </c>
      <c r="F4" s="22">
        <v>2001</v>
      </c>
      <c r="G4" s="14" t="s">
        <v>6</v>
      </c>
      <c r="H4" s="12"/>
      <c r="I4" s="12"/>
      <c r="J4" s="15" t="s">
        <v>7</v>
      </c>
      <c r="K4" s="12"/>
      <c r="L4" s="13"/>
      <c r="M4" s="54" t="s">
        <v>70</v>
      </c>
      <c r="N4" s="55"/>
      <c r="O4" s="55"/>
      <c r="P4" s="55"/>
      <c r="Q4" s="56"/>
      <c r="R4" s="16"/>
      <c r="S4" s="17"/>
      <c r="T4" s="12" t="s">
        <v>68</v>
      </c>
      <c r="U4" s="12"/>
      <c r="V4" s="12"/>
      <c r="W4" s="13"/>
      <c r="X4" s="2"/>
    </row>
    <row r="5" spans="1:24" ht="11.25">
      <c r="A5" s="19"/>
      <c r="B5" s="50"/>
      <c r="C5" s="19"/>
      <c r="D5" s="19"/>
      <c r="E5" s="19"/>
      <c r="F5" s="19"/>
      <c r="G5" s="20">
        <v>2000</v>
      </c>
      <c r="H5" s="21">
        <v>2000</v>
      </c>
      <c r="I5" s="22" t="s">
        <v>4</v>
      </c>
      <c r="J5" s="22" t="s">
        <v>5</v>
      </c>
      <c r="K5" s="14">
        <v>2001</v>
      </c>
      <c r="L5" s="18" t="s">
        <v>8</v>
      </c>
      <c r="M5" s="14">
        <v>2000</v>
      </c>
      <c r="N5" s="23" t="s">
        <v>4</v>
      </c>
      <c r="O5" s="14" t="s">
        <v>5</v>
      </c>
      <c r="P5" s="24">
        <v>2001</v>
      </c>
      <c r="Q5" s="23" t="s">
        <v>8</v>
      </c>
      <c r="R5" s="20"/>
      <c r="S5" s="25">
        <v>2000</v>
      </c>
      <c r="T5" s="23" t="s">
        <v>4</v>
      </c>
      <c r="U5" s="23" t="s">
        <v>5</v>
      </c>
      <c r="V5" s="14">
        <v>2001</v>
      </c>
      <c r="W5" s="18" t="s">
        <v>6</v>
      </c>
      <c r="X5" s="1"/>
    </row>
    <row r="6" spans="1:24" ht="10.5" thickBot="1">
      <c r="A6" s="27"/>
      <c r="B6" s="26"/>
      <c r="C6" s="27"/>
      <c r="D6" s="27"/>
      <c r="E6" s="27"/>
      <c r="F6" s="27"/>
      <c r="G6" s="17"/>
      <c r="H6" s="28"/>
      <c r="I6" s="27"/>
      <c r="J6" s="27"/>
      <c r="K6" s="27"/>
      <c r="L6" s="29">
        <v>2000</v>
      </c>
      <c r="M6" s="27"/>
      <c r="N6" s="27"/>
      <c r="O6" s="27"/>
      <c r="P6" s="28"/>
      <c r="Q6" s="30">
        <v>2000</v>
      </c>
      <c r="R6" s="17"/>
      <c r="S6" s="31"/>
      <c r="T6" s="27"/>
      <c r="U6" s="27"/>
      <c r="V6" s="27"/>
      <c r="W6" s="29">
        <v>2000</v>
      </c>
      <c r="X6" s="3"/>
    </row>
    <row r="7" spans="1:25" ht="9.75">
      <c r="A7" s="19" t="s">
        <v>9</v>
      </c>
      <c r="B7" s="23" t="s">
        <v>10</v>
      </c>
      <c r="C7" s="32">
        <v>18709.1</v>
      </c>
      <c r="D7" s="33">
        <v>219.93</v>
      </c>
      <c r="E7" s="33">
        <v>487.93</v>
      </c>
      <c r="F7" s="33">
        <v>18441.1</v>
      </c>
      <c r="G7" s="33">
        <f>F7-C7</f>
        <v>-268</v>
      </c>
      <c r="H7" s="33">
        <v>924.89</v>
      </c>
      <c r="I7" s="34">
        <v>18.31</v>
      </c>
      <c r="J7" s="34">
        <v>75.56</v>
      </c>
      <c r="K7" s="32">
        <v>867.64</v>
      </c>
      <c r="L7" s="34">
        <f>K7-H7</f>
        <v>-57.25</v>
      </c>
      <c r="M7" s="32">
        <v>17513.52</v>
      </c>
      <c r="N7" s="33">
        <v>194.85</v>
      </c>
      <c r="O7" s="33">
        <v>410.06</v>
      </c>
      <c r="P7" s="35">
        <v>17298.31</v>
      </c>
      <c r="Q7" s="36">
        <f>P7-M7</f>
        <v>-215.20999999999913</v>
      </c>
      <c r="R7" s="37"/>
      <c r="S7" s="32">
        <v>12829.14</v>
      </c>
      <c r="T7" s="33">
        <v>39.04</v>
      </c>
      <c r="U7" s="33">
        <v>248.89</v>
      </c>
      <c r="V7" s="38">
        <v>12619.29</v>
      </c>
      <c r="W7" s="39">
        <f>V7-S7</f>
        <v>-209.84999999999854</v>
      </c>
      <c r="X7" s="4"/>
      <c r="Y7" s="4"/>
    </row>
    <row r="8" spans="1:25" ht="9.75">
      <c r="A8" s="19" t="s">
        <v>11</v>
      </c>
      <c r="B8" s="19" t="s">
        <v>12</v>
      </c>
      <c r="C8" s="32">
        <v>7369.1</v>
      </c>
      <c r="D8" s="33">
        <v>93.42</v>
      </c>
      <c r="E8" s="33">
        <v>162.27</v>
      </c>
      <c r="F8" s="33">
        <v>7300.25</v>
      </c>
      <c r="G8" s="33">
        <f aca="true" t="shared" si="0" ref="G8:G33">F8-C8</f>
        <v>-68.85000000000036</v>
      </c>
      <c r="H8" s="33">
        <v>643.55</v>
      </c>
      <c r="I8" s="34">
        <v>9.3</v>
      </c>
      <c r="J8" s="34">
        <v>2.12</v>
      </c>
      <c r="K8" s="32">
        <v>650.73</v>
      </c>
      <c r="L8" s="34">
        <f aca="true" t="shared" si="1" ref="L8:L34">K8-H8</f>
        <v>7.180000000000064</v>
      </c>
      <c r="M8" s="32">
        <v>6409.67</v>
      </c>
      <c r="N8" s="33">
        <v>73.58</v>
      </c>
      <c r="O8" s="33">
        <v>147.81</v>
      </c>
      <c r="P8" s="35">
        <v>6335.44</v>
      </c>
      <c r="Q8" s="36">
        <f aca="true" t="shared" si="2" ref="Q8:Q34">P8-M8</f>
        <v>-74.23000000000047</v>
      </c>
      <c r="R8" s="37"/>
      <c r="S8" s="32">
        <v>4074.95</v>
      </c>
      <c r="T8" s="33">
        <v>38.03</v>
      </c>
      <c r="U8" s="33">
        <v>88.57</v>
      </c>
      <c r="V8" s="38">
        <v>4024.41</v>
      </c>
      <c r="W8" s="40">
        <f aca="true" t="shared" si="3" ref="W8:W34">V8-S8</f>
        <v>-50.539999999999964</v>
      </c>
      <c r="X8" s="4"/>
      <c r="Y8" s="4"/>
    </row>
    <row r="9" spans="1:25" ht="9.75">
      <c r="A9" s="19" t="s">
        <v>13</v>
      </c>
      <c r="B9" s="19" t="s">
        <v>14</v>
      </c>
      <c r="C9" s="32">
        <v>17802.25</v>
      </c>
      <c r="D9" s="33">
        <v>273.06</v>
      </c>
      <c r="E9" s="33">
        <v>291.21</v>
      </c>
      <c r="F9" s="33">
        <v>17784.1</v>
      </c>
      <c r="G9" s="33">
        <f t="shared" si="0"/>
        <v>-18.150000000001455</v>
      </c>
      <c r="H9" s="33">
        <v>2843.36</v>
      </c>
      <c r="I9" s="34">
        <v>32.6</v>
      </c>
      <c r="J9" s="34">
        <v>33.6</v>
      </c>
      <c r="K9" s="32">
        <v>2842.43</v>
      </c>
      <c r="L9" s="34">
        <f t="shared" si="1"/>
        <v>-0.930000000000291</v>
      </c>
      <c r="M9" s="32">
        <v>14599.83</v>
      </c>
      <c r="N9" s="33">
        <v>232.45</v>
      </c>
      <c r="O9" s="33">
        <v>252.02</v>
      </c>
      <c r="P9" s="35">
        <v>14580.26</v>
      </c>
      <c r="Q9" s="36">
        <f t="shared" si="2"/>
        <v>-19.56999999999971</v>
      </c>
      <c r="R9" s="37"/>
      <c r="S9" s="32">
        <v>5125.95</v>
      </c>
      <c r="T9" s="33">
        <v>67.86</v>
      </c>
      <c r="U9" s="33">
        <v>125.48</v>
      </c>
      <c r="V9" s="38">
        <v>5068.33</v>
      </c>
      <c r="W9" s="40">
        <f t="shared" si="3"/>
        <v>-57.61999999999989</v>
      </c>
      <c r="X9" s="4"/>
      <c r="Y9" s="4"/>
    </row>
    <row r="10" spans="1:25" ht="9.75">
      <c r="A10" s="19" t="s">
        <v>15</v>
      </c>
      <c r="B10" s="19" t="s">
        <v>16</v>
      </c>
      <c r="C10" s="32">
        <v>20179.93</v>
      </c>
      <c r="D10" s="33">
        <v>482.66</v>
      </c>
      <c r="E10" s="33">
        <v>638.76</v>
      </c>
      <c r="F10" s="33">
        <v>20023.83</v>
      </c>
      <c r="G10" s="33">
        <f t="shared" si="0"/>
        <v>-156.09999999999854</v>
      </c>
      <c r="H10" s="33">
        <v>1695.55</v>
      </c>
      <c r="I10" s="34">
        <v>27.46</v>
      </c>
      <c r="J10" s="34">
        <v>16.08</v>
      </c>
      <c r="K10" s="32">
        <v>1706.93</v>
      </c>
      <c r="L10" s="34">
        <f t="shared" si="1"/>
        <v>11.38000000000011</v>
      </c>
      <c r="M10" s="32">
        <v>18099.23</v>
      </c>
      <c r="N10" s="33">
        <v>441.12</v>
      </c>
      <c r="O10" s="33">
        <v>611.29</v>
      </c>
      <c r="P10" s="35">
        <v>17929.06</v>
      </c>
      <c r="Q10" s="36">
        <f t="shared" si="2"/>
        <v>-170.16999999999825</v>
      </c>
      <c r="R10" s="37"/>
      <c r="S10" s="32">
        <v>5280.25</v>
      </c>
      <c r="T10" s="33">
        <v>53.37</v>
      </c>
      <c r="U10" s="33">
        <v>190.62</v>
      </c>
      <c r="V10" s="32">
        <v>5143</v>
      </c>
      <c r="W10" s="40">
        <f t="shared" si="3"/>
        <v>-137.25</v>
      </c>
      <c r="X10" s="4"/>
      <c r="Y10" s="4"/>
    </row>
    <row r="11" spans="1:25" ht="9.75">
      <c r="A11" s="19" t="s">
        <v>17</v>
      </c>
      <c r="B11" s="19" t="s">
        <v>18</v>
      </c>
      <c r="C11" s="32">
        <v>11431.29</v>
      </c>
      <c r="D11" s="33">
        <v>92.53</v>
      </c>
      <c r="E11" s="33">
        <v>131.86</v>
      </c>
      <c r="F11" s="33">
        <v>11391.96</v>
      </c>
      <c r="G11" s="33">
        <f t="shared" si="0"/>
        <v>-39.330000000001746</v>
      </c>
      <c r="H11" s="33">
        <v>727.96</v>
      </c>
      <c r="I11" s="34">
        <v>14.26</v>
      </c>
      <c r="J11" s="34">
        <v>3.19</v>
      </c>
      <c r="K11" s="32">
        <v>739.03</v>
      </c>
      <c r="L11" s="34">
        <f t="shared" si="1"/>
        <v>11.069999999999936</v>
      </c>
      <c r="M11" s="32">
        <v>10449.22</v>
      </c>
      <c r="N11" s="33">
        <v>67.43</v>
      </c>
      <c r="O11" s="33">
        <v>126.65</v>
      </c>
      <c r="P11" s="35">
        <v>10389.98</v>
      </c>
      <c r="Q11" s="36">
        <f t="shared" si="2"/>
        <v>-59.23999999999978</v>
      </c>
      <c r="R11" s="37"/>
      <c r="S11" s="32">
        <v>7417.28</v>
      </c>
      <c r="T11" s="33">
        <v>28.93</v>
      </c>
      <c r="U11" s="33">
        <v>68.93</v>
      </c>
      <c r="V11" s="38">
        <v>7377.28</v>
      </c>
      <c r="W11" s="40">
        <f t="shared" si="3"/>
        <v>-40</v>
      </c>
      <c r="X11" s="4"/>
      <c r="Y11" s="4"/>
    </row>
    <row r="12" spans="1:25" ht="9.75">
      <c r="A12" s="19" t="s">
        <v>19</v>
      </c>
      <c r="B12" s="19" t="s">
        <v>20</v>
      </c>
      <c r="C12" s="32">
        <v>7184.6</v>
      </c>
      <c r="D12" s="33">
        <v>52.3</v>
      </c>
      <c r="E12" s="33">
        <v>144.4</v>
      </c>
      <c r="F12" s="33">
        <v>7092.5</v>
      </c>
      <c r="G12" s="33">
        <f t="shared" si="0"/>
        <v>-92.10000000000036</v>
      </c>
      <c r="H12" s="33">
        <v>424.47</v>
      </c>
      <c r="I12" s="34">
        <v>6.39</v>
      </c>
      <c r="J12" s="34">
        <v>1.68</v>
      </c>
      <c r="K12" s="32">
        <v>429.18</v>
      </c>
      <c r="L12" s="34">
        <f t="shared" si="1"/>
        <v>4.7099999999999795</v>
      </c>
      <c r="M12" s="32">
        <v>6602.47</v>
      </c>
      <c r="N12" s="33">
        <v>40.97</v>
      </c>
      <c r="O12" s="33">
        <v>139.44</v>
      </c>
      <c r="P12" s="33">
        <v>6504</v>
      </c>
      <c r="Q12" s="36">
        <f t="shared" si="2"/>
        <v>-98.47000000000025</v>
      </c>
      <c r="R12" s="37"/>
      <c r="S12" s="32">
        <v>4505.69</v>
      </c>
      <c r="T12" s="33">
        <v>18.24</v>
      </c>
      <c r="U12" s="33">
        <v>100.5</v>
      </c>
      <c r="V12" s="38">
        <v>4423.43</v>
      </c>
      <c r="W12" s="40">
        <f t="shared" si="3"/>
        <v>-82.25999999999931</v>
      </c>
      <c r="X12" s="4"/>
      <c r="Y12" s="4"/>
    </row>
    <row r="13" spans="1:25" ht="9.75">
      <c r="A13" s="19" t="s">
        <v>21</v>
      </c>
      <c r="B13" s="19" t="s">
        <v>22</v>
      </c>
      <c r="C13" s="32">
        <v>9605.8</v>
      </c>
      <c r="D13" s="33">
        <v>166.08</v>
      </c>
      <c r="E13" s="33">
        <v>216.54</v>
      </c>
      <c r="F13" s="33">
        <v>9555.34</v>
      </c>
      <c r="G13" s="33">
        <f t="shared" si="0"/>
        <v>-50.45999999999913</v>
      </c>
      <c r="H13" s="33">
        <v>1415.39</v>
      </c>
      <c r="I13" s="34">
        <v>20.25</v>
      </c>
      <c r="J13" s="34">
        <v>20.4</v>
      </c>
      <c r="K13" s="32">
        <v>1415.24</v>
      </c>
      <c r="L13" s="34">
        <f t="shared" si="1"/>
        <v>-0.15000000000009095</v>
      </c>
      <c r="M13" s="32">
        <v>7967.68</v>
      </c>
      <c r="N13" s="33">
        <v>137.22</v>
      </c>
      <c r="O13" s="33">
        <v>192.22</v>
      </c>
      <c r="P13" s="35">
        <v>7912.68</v>
      </c>
      <c r="Q13" s="36">
        <f t="shared" si="2"/>
        <v>-55</v>
      </c>
      <c r="R13" s="37"/>
      <c r="S13" s="32">
        <v>3974.35</v>
      </c>
      <c r="T13" s="33">
        <v>39.87</v>
      </c>
      <c r="U13" s="33">
        <v>67.74</v>
      </c>
      <c r="V13" s="38">
        <v>3946.48</v>
      </c>
      <c r="W13" s="40">
        <f t="shared" si="3"/>
        <v>-27.86999999999989</v>
      </c>
      <c r="X13" s="4"/>
      <c r="Y13" s="4"/>
    </row>
    <row r="14" spans="1:25" ht="9.75">
      <c r="A14" s="19" t="s">
        <v>23</v>
      </c>
      <c r="B14" s="19" t="s">
        <v>24</v>
      </c>
      <c r="C14" s="32">
        <v>9222.95</v>
      </c>
      <c r="D14" s="33">
        <v>79.7</v>
      </c>
      <c r="E14" s="33">
        <v>135.74</v>
      </c>
      <c r="F14" s="33">
        <v>9166.91</v>
      </c>
      <c r="G14" s="33">
        <f t="shared" si="0"/>
        <v>-56.04000000000087</v>
      </c>
      <c r="H14" s="33">
        <v>429.72</v>
      </c>
      <c r="I14" s="34">
        <v>7.99</v>
      </c>
      <c r="J14" s="34">
        <v>0.98</v>
      </c>
      <c r="K14" s="32">
        <v>436.73</v>
      </c>
      <c r="L14" s="34">
        <f t="shared" si="1"/>
        <v>7.009999999999991</v>
      </c>
      <c r="M14" s="32">
        <v>8594.42</v>
      </c>
      <c r="N14" s="33">
        <v>67.35</v>
      </c>
      <c r="O14" s="33">
        <v>123.32</v>
      </c>
      <c r="P14" s="35">
        <v>8538.45</v>
      </c>
      <c r="Q14" s="36">
        <f t="shared" si="2"/>
        <v>-55.969999999999345</v>
      </c>
      <c r="R14" s="37"/>
      <c r="S14" s="32">
        <v>5621.77</v>
      </c>
      <c r="T14" s="33">
        <v>31.13</v>
      </c>
      <c r="U14" s="33">
        <v>78.01</v>
      </c>
      <c r="V14" s="38">
        <v>5574.89</v>
      </c>
      <c r="W14" s="40">
        <f t="shared" si="3"/>
        <v>-46.88000000000011</v>
      </c>
      <c r="X14" s="4"/>
      <c r="Y14" s="4"/>
    </row>
    <row r="15" spans="1:25" ht="9.75">
      <c r="A15" s="19" t="s">
        <v>25</v>
      </c>
      <c r="B15" s="19" t="s">
        <v>26</v>
      </c>
      <c r="C15" s="32">
        <v>11426.98</v>
      </c>
      <c r="D15" s="33">
        <v>108.66</v>
      </c>
      <c r="E15" s="33">
        <v>219.49</v>
      </c>
      <c r="F15" s="33">
        <v>11316.15</v>
      </c>
      <c r="G15" s="33">
        <f t="shared" si="0"/>
        <v>-110.82999999999993</v>
      </c>
      <c r="H15" s="33">
        <v>0</v>
      </c>
      <c r="I15" s="34">
        <v>0</v>
      </c>
      <c r="J15" s="34">
        <v>0</v>
      </c>
      <c r="K15" s="32">
        <v>0</v>
      </c>
      <c r="L15" s="34">
        <f t="shared" si="1"/>
        <v>0</v>
      </c>
      <c r="M15" s="32">
        <v>11103.99</v>
      </c>
      <c r="N15" s="33">
        <v>105.33</v>
      </c>
      <c r="O15" s="33">
        <v>213.63</v>
      </c>
      <c r="P15" s="35">
        <v>10995.69</v>
      </c>
      <c r="Q15" s="36">
        <f t="shared" si="2"/>
        <v>-108.29999999999927</v>
      </c>
      <c r="R15" s="37"/>
      <c r="S15" s="32">
        <v>7414.59</v>
      </c>
      <c r="T15" s="33">
        <v>46.42</v>
      </c>
      <c r="U15" s="33">
        <v>122.45</v>
      </c>
      <c r="V15" s="38">
        <v>7338.56</v>
      </c>
      <c r="W15" s="40">
        <f t="shared" si="3"/>
        <v>-76.02999999999975</v>
      </c>
      <c r="X15" s="4"/>
      <c r="Y15" s="4"/>
    </row>
    <row r="16" spans="1:25" ht="9.75">
      <c r="A16" s="19" t="s">
        <v>27</v>
      </c>
      <c r="B16" s="19" t="s">
        <v>28</v>
      </c>
      <c r="C16" s="32">
        <v>9512.64</v>
      </c>
      <c r="D16" s="33">
        <v>115.21</v>
      </c>
      <c r="E16" s="33">
        <v>256.7</v>
      </c>
      <c r="F16" s="33">
        <v>9371.15</v>
      </c>
      <c r="G16" s="33">
        <f t="shared" si="0"/>
        <v>-141.48999999999978</v>
      </c>
      <c r="H16" s="33">
        <v>751.75</v>
      </c>
      <c r="I16" s="34">
        <v>10.54</v>
      </c>
      <c r="J16" s="34">
        <v>9.1</v>
      </c>
      <c r="K16" s="32">
        <v>753.19</v>
      </c>
      <c r="L16" s="34">
        <f t="shared" si="1"/>
        <v>1.4400000000000546</v>
      </c>
      <c r="M16" s="32">
        <v>8458.86</v>
      </c>
      <c r="N16" s="33">
        <v>98.9</v>
      </c>
      <c r="O16" s="33">
        <v>241.88</v>
      </c>
      <c r="P16" s="35">
        <v>8315.88</v>
      </c>
      <c r="Q16" s="36">
        <f t="shared" si="2"/>
        <v>-142.98000000000138</v>
      </c>
      <c r="R16" s="32"/>
      <c r="S16" s="32">
        <v>5035.13</v>
      </c>
      <c r="T16" s="33">
        <v>49.01</v>
      </c>
      <c r="U16" s="33">
        <v>140.06</v>
      </c>
      <c r="V16" s="38">
        <v>4944.08</v>
      </c>
      <c r="W16" s="40">
        <f t="shared" si="3"/>
        <v>-91.05000000000018</v>
      </c>
      <c r="X16" s="4"/>
      <c r="Y16" s="4"/>
    </row>
    <row r="17" spans="1:25" ht="9.75">
      <c r="A17" s="19" t="s">
        <v>29</v>
      </c>
      <c r="B17" s="19" t="s">
        <v>30</v>
      </c>
      <c r="C17" s="32">
        <v>11950.81</v>
      </c>
      <c r="D17" s="33">
        <v>161.79</v>
      </c>
      <c r="E17" s="33">
        <v>154.41</v>
      </c>
      <c r="F17" s="33">
        <v>11958.19</v>
      </c>
      <c r="G17" s="33">
        <f t="shared" si="0"/>
        <v>7.380000000001019</v>
      </c>
      <c r="H17" s="33">
        <v>840.95</v>
      </c>
      <c r="I17" s="34">
        <v>15.29</v>
      </c>
      <c r="J17" s="34">
        <v>6.3</v>
      </c>
      <c r="K17" s="32">
        <v>849.94</v>
      </c>
      <c r="L17" s="34">
        <f t="shared" si="1"/>
        <v>8.990000000000009</v>
      </c>
      <c r="M17" s="32">
        <v>10844.72</v>
      </c>
      <c r="N17" s="33">
        <v>137.71</v>
      </c>
      <c r="O17" s="33">
        <v>145.74</v>
      </c>
      <c r="P17" s="35">
        <v>10836.69</v>
      </c>
      <c r="Q17" s="36">
        <f t="shared" si="2"/>
        <v>-8.029999999998836</v>
      </c>
      <c r="R17" s="32"/>
      <c r="S17" s="32">
        <v>5407.74</v>
      </c>
      <c r="T17" s="33">
        <v>67.46</v>
      </c>
      <c r="U17" s="33">
        <v>85.1</v>
      </c>
      <c r="V17" s="32">
        <v>5390.1</v>
      </c>
      <c r="W17" s="40">
        <f t="shared" si="3"/>
        <v>-17.639999999999418</v>
      </c>
      <c r="X17" s="4"/>
      <c r="Y17" s="4"/>
    </row>
    <row r="18" spans="1:25" ht="9.75">
      <c r="A18" s="19" t="s">
        <v>31</v>
      </c>
      <c r="B18" s="19" t="s">
        <v>32</v>
      </c>
      <c r="C18" s="32">
        <v>10675.82</v>
      </c>
      <c r="D18" s="33">
        <v>156.43</v>
      </c>
      <c r="E18" s="33">
        <v>160.46</v>
      </c>
      <c r="F18" s="33">
        <v>10671.79</v>
      </c>
      <c r="G18" s="33">
        <f>F18-C18</f>
        <v>-4.029999999998836</v>
      </c>
      <c r="H18" s="33">
        <v>1077.52</v>
      </c>
      <c r="I18" s="34">
        <v>20.71</v>
      </c>
      <c r="J18" s="34">
        <v>10.3</v>
      </c>
      <c r="K18" s="32">
        <v>1087.89</v>
      </c>
      <c r="L18" s="34">
        <f t="shared" si="1"/>
        <v>10.370000000000118</v>
      </c>
      <c r="M18" s="32">
        <v>9310.88</v>
      </c>
      <c r="N18" s="33">
        <v>124.64</v>
      </c>
      <c r="O18" s="33">
        <v>142.84</v>
      </c>
      <c r="P18" s="35">
        <v>9292.68</v>
      </c>
      <c r="Q18" s="36">
        <f t="shared" si="2"/>
        <v>-18.19999999999891</v>
      </c>
      <c r="R18" s="32"/>
      <c r="S18" s="32">
        <v>3382.11</v>
      </c>
      <c r="T18" s="33">
        <v>18.63</v>
      </c>
      <c r="U18" s="33">
        <v>47.66</v>
      </c>
      <c r="V18" s="38">
        <v>3353.08</v>
      </c>
      <c r="W18" s="40">
        <f t="shared" si="3"/>
        <v>-29.0300000000002</v>
      </c>
      <c r="X18" s="4"/>
      <c r="Y18" s="4"/>
    </row>
    <row r="19" spans="1:25" ht="9.75">
      <c r="A19" s="19" t="s">
        <v>33</v>
      </c>
      <c r="B19" s="19" t="s">
        <v>34</v>
      </c>
      <c r="C19" s="32">
        <v>13926.16</v>
      </c>
      <c r="D19" s="33">
        <v>128.26</v>
      </c>
      <c r="E19" s="33">
        <v>202.51</v>
      </c>
      <c r="F19" s="33">
        <v>13851.91</v>
      </c>
      <c r="G19" s="33">
        <f t="shared" si="0"/>
        <v>-74.25</v>
      </c>
      <c r="H19" s="33">
        <v>769.69</v>
      </c>
      <c r="I19" s="34">
        <v>7.35</v>
      </c>
      <c r="J19" s="34">
        <v>3.67</v>
      </c>
      <c r="K19" s="32">
        <v>773.37</v>
      </c>
      <c r="L19" s="34">
        <f t="shared" si="1"/>
        <v>3.67999999999995</v>
      </c>
      <c r="M19" s="32">
        <v>12923.98</v>
      </c>
      <c r="N19" s="33">
        <v>112.25</v>
      </c>
      <c r="O19" s="33">
        <v>196.45</v>
      </c>
      <c r="P19" s="35">
        <v>12839.78</v>
      </c>
      <c r="Q19" s="36">
        <f t="shared" si="2"/>
        <v>-84.19999999999891</v>
      </c>
      <c r="R19" s="32"/>
      <c r="S19" s="32">
        <v>7321.82</v>
      </c>
      <c r="T19" s="33">
        <v>31.52</v>
      </c>
      <c r="U19" s="33">
        <v>119.28</v>
      </c>
      <c r="V19" s="38">
        <v>7234.06</v>
      </c>
      <c r="W19" s="40">
        <f t="shared" si="3"/>
        <v>-87.75999999999931</v>
      </c>
      <c r="X19" s="4"/>
      <c r="Y19" s="4"/>
    </row>
    <row r="20" spans="1:25" ht="9.75">
      <c r="A20" s="19" t="s">
        <v>35</v>
      </c>
      <c r="B20" s="19" t="s">
        <v>36</v>
      </c>
      <c r="C20" s="32">
        <v>9755.42</v>
      </c>
      <c r="D20" s="33">
        <v>208.72</v>
      </c>
      <c r="E20" s="33">
        <v>274.17</v>
      </c>
      <c r="F20" s="33">
        <v>9689.97</v>
      </c>
      <c r="G20" s="33">
        <f t="shared" si="0"/>
        <v>-65.45000000000073</v>
      </c>
      <c r="H20" s="33">
        <v>2347.15</v>
      </c>
      <c r="I20" s="34">
        <v>8.63</v>
      </c>
      <c r="J20" s="34">
        <v>8.68</v>
      </c>
      <c r="K20" s="32">
        <v>2347.1</v>
      </c>
      <c r="L20" s="34">
        <f t="shared" si="1"/>
        <v>-0.0500000000001819</v>
      </c>
      <c r="M20" s="32">
        <v>7154.08</v>
      </c>
      <c r="N20" s="33">
        <v>193.99</v>
      </c>
      <c r="O20" s="33">
        <v>258.44</v>
      </c>
      <c r="P20" s="35">
        <v>7089.63</v>
      </c>
      <c r="Q20" s="36">
        <f t="shared" si="2"/>
        <v>-64.44999999999982</v>
      </c>
      <c r="R20" s="32"/>
      <c r="S20" s="32">
        <v>3938.32</v>
      </c>
      <c r="T20" s="33">
        <v>24.3</v>
      </c>
      <c r="U20" s="33">
        <v>103.86</v>
      </c>
      <c r="V20" s="38">
        <v>3858.76</v>
      </c>
      <c r="W20" s="40">
        <f t="shared" si="3"/>
        <v>-79.55999999999995</v>
      </c>
      <c r="X20" s="4"/>
      <c r="Y20" s="4"/>
    </row>
    <row r="21" spans="1:25" ht="9.75">
      <c r="A21" s="19" t="s">
        <v>37</v>
      </c>
      <c r="B21" s="19" t="s">
        <v>38</v>
      </c>
      <c r="C21" s="32">
        <v>16155.32</v>
      </c>
      <c r="D21" s="33">
        <v>210.58</v>
      </c>
      <c r="E21" s="33">
        <v>280.94</v>
      </c>
      <c r="F21" s="33">
        <v>16084.96</v>
      </c>
      <c r="G21" s="33">
        <f t="shared" si="0"/>
        <v>-70.36000000000058</v>
      </c>
      <c r="H21" s="33">
        <v>1391.06</v>
      </c>
      <c r="I21" s="34">
        <v>18.74</v>
      </c>
      <c r="J21" s="34">
        <v>7.02</v>
      </c>
      <c r="K21" s="32">
        <v>1402.78</v>
      </c>
      <c r="L21" s="34">
        <f t="shared" si="1"/>
        <v>11.720000000000027</v>
      </c>
      <c r="M21" s="32">
        <v>14515.72</v>
      </c>
      <c r="N21" s="33">
        <v>182.1</v>
      </c>
      <c r="O21" s="33">
        <v>263.47</v>
      </c>
      <c r="P21" s="35">
        <v>14434.35</v>
      </c>
      <c r="Q21" s="36">
        <f t="shared" si="2"/>
        <v>-81.36999999999898</v>
      </c>
      <c r="R21" s="32"/>
      <c r="S21" s="32">
        <v>8984.06</v>
      </c>
      <c r="T21" s="33">
        <v>87.99</v>
      </c>
      <c r="U21" s="33">
        <v>122.2</v>
      </c>
      <c r="V21" s="38">
        <v>8949.85</v>
      </c>
      <c r="W21" s="40">
        <f t="shared" si="3"/>
        <v>-34.20999999999913</v>
      </c>
      <c r="X21" s="4"/>
      <c r="Y21" s="4"/>
    </row>
    <row r="22" spans="1:25" ht="9.75">
      <c r="A22" s="19" t="s">
        <v>39</v>
      </c>
      <c r="B22" s="19" t="s">
        <v>40</v>
      </c>
      <c r="C22" s="32">
        <v>13176.09</v>
      </c>
      <c r="D22" s="33">
        <v>312.53</v>
      </c>
      <c r="E22" s="33">
        <v>403.89</v>
      </c>
      <c r="F22" s="33">
        <v>13084.73</v>
      </c>
      <c r="G22" s="33">
        <f t="shared" si="0"/>
        <v>-91.36000000000058</v>
      </c>
      <c r="H22" s="33">
        <v>697.5</v>
      </c>
      <c r="I22" s="34">
        <v>15.87</v>
      </c>
      <c r="J22" s="34">
        <v>3.65</v>
      </c>
      <c r="K22" s="32">
        <v>709.72</v>
      </c>
      <c r="L22" s="34">
        <f t="shared" si="1"/>
        <v>12.220000000000027</v>
      </c>
      <c r="M22" s="32">
        <v>12196.4</v>
      </c>
      <c r="N22" s="33">
        <v>285.65</v>
      </c>
      <c r="O22" s="33">
        <v>393.12</v>
      </c>
      <c r="P22" s="35">
        <v>12088.93</v>
      </c>
      <c r="Q22" s="36">
        <f t="shared" si="2"/>
        <v>-107.46999999999935</v>
      </c>
      <c r="R22" s="32"/>
      <c r="S22" s="32">
        <v>8147.41</v>
      </c>
      <c r="T22" s="33">
        <v>156.76</v>
      </c>
      <c r="U22" s="33">
        <v>293.19</v>
      </c>
      <c r="V22" s="38">
        <v>8010.98</v>
      </c>
      <c r="W22" s="40">
        <f t="shared" si="3"/>
        <v>-136.4300000000003</v>
      </c>
      <c r="X22" s="4"/>
      <c r="Y22" s="4"/>
    </row>
    <row r="23" spans="1:25" ht="9.75">
      <c r="A23" s="19" t="s">
        <v>41</v>
      </c>
      <c r="B23" s="19" t="s">
        <v>42</v>
      </c>
      <c r="C23" s="32">
        <v>8657.46</v>
      </c>
      <c r="D23" s="33">
        <v>102.84</v>
      </c>
      <c r="E23" s="33">
        <v>110.92</v>
      </c>
      <c r="F23" s="33">
        <v>8649.38</v>
      </c>
      <c r="G23" s="33">
        <f t="shared" si="0"/>
        <v>-8.079999999999927</v>
      </c>
      <c r="H23" s="33">
        <v>569.36</v>
      </c>
      <c r="I23" s="34">
        <v>7.16</v>
      </c>
      <c r="J23" s="34">
        <v>2.3</v>
      </c>
      <c r="K23" s="32">
        <v>574.22</v>
      </c>
      <c r="L23" s="34">
        <f t="shared" si="1"/>
        <v>4.860000000000014</v>
      </c>
      <c r="M23" s="32">
        <v>7765.82</v>
      </c>
      <c r="N23" s="33">
        <v>89.31</v>
      </c>
      <c r="O23" s="33">
        <v>103.44</v>
      </c>
      <c r="P23" s="35">
        <v>7751.69</v>
      </c>
      <c r="Q23" s="36">
        <f t="shared" si="2"/>
        <v>-14.13000000000011</v>
      </c>
      <c r="R23" s="32"/>
      <c r="S23" s="32">
        <v>5476.15</v>
      </c>
      <c r="T23" s="33">
        <v>28.4</v>
      </c>
      <c r="U23" s="33">
        <v>53.96</v>
      </c>
      <c r="V23" s="38">
        <v>5450.59</v>
      </c>
      <c r="W23" s="40">
        <f t="shared" si="3"/>
        <v>-25.55999999999949</v>
      </c>
      <c r="X23" s="4"/>
      <c r="Y23" s="4"/>
    </row>
    <row r="24" spans="1:25" ht="9.75">
      <c r="A24" s="19" t="s">
        <v>43</v>
      </c>
      <c r="B24" s="19" t="s">
        <v>44</v>
      </c>
      <c r="C24" s="32">
        <v>9615.12</v>
      </c>
      <c r="D24" s="33">
        <v>227.65</v>
      </c>
      <c r="E24" s="33">
        <v>215.11</v>
      </c>
      <c r="F24" s="33">
        <v>9627.66</v>
      </c>
      <c r="G24" s="33">
        <f t="shared" si="0"/>
        <v>12.539999999999054</v>
      </c>
      <c r="H24" s="33">
        <v>590.5</v>
      </c>
      <c r="I24" s="34">
        <v>7.1</v>
      </c>
      <c r="J24" s="34">
        <v>3</v>
      </c>
      <c r="K24" s="32">
        <v>594.6</v>
      </c>
      <c r="L24" s="34">
        <f t="shared" si="1"/>
        <v>4.100000000000023</v>
      </c>
      <c r="M24" s="32">
        <v>8851.14</v>
      </c>
      <c r="N24" s="33">
        <v>217.18</v>
      </c>
      <c r="O24" s="33">
        <v>209.13</v>
      </c>
      <c r="P24" s="35">
        <v>8859.19</v>
      </c>
      <c r="Q24" s="36">
        <f t="shared" si="2"/>
        <v>8.050000000001091</v>
      </c>
      <c r="R24" s="32"/>
      <c r="S24" s="32">
        <v>5524.18</v>
      </c>
      <c r="T24" s="33">
        <v>39.62</v>
      </c>
      <c r="U24" s="33">
        <v>132.32</v>
      </c>
      <c r="V24" s="38">
        <v>5431.48</v>
      </c>
      <c r="W24" s="40">
        <f t="shared" si="3"/>
        <v>-92.70000000000073</v>
      </c>
      <c r="X24" s="4"/>
      <c r="Y24" s="4"/>
    </row>
    <row r="25" spans="1:25" ht="9.75">
      <c r="A25" s="19" t="s">
        <v>45</v>
      </c>
      <c r="B25" s="19" t="s">
        <v>46</v>
      </c>
      <c r="C25" s="32">
        <v>7852.23</v>
      </c>
      <c r="D25" s="33">
        <v>99.72</v>
      </c>
      <c r="E25" s="33">
        <v>44.17</v>
      </c>
      <c r="F25" s="33">
        <v>7907.78</v>
      </c>
      <c r="G25" s="33">
        <f t="shared" si="0"/>
        <v>55.55000000000018</v>
      </c>
      <c r="H25" s="33">
        <v>568.46</v>
      </c>
      <c r="I25" s="34">
        <v>7.18</v>
      </c>
      <c r="J25" s="34">
        <v>1.84</v>
      </c>
      <c r="K25" s="32">
        <v>573.79</v>
      </c>
      <c r="L25" s="34">
        <f t="shared" si="1"/>
        <v>5.329999999999927</v>
      </c>
      <c r="M25" s="32">
        <v>7023.63</v>
      </c>
      <c r="N25" s="33">
        <v>84.09</v>
      </c>
      <c r="O25" s="33">
        <v>36.52</v>
      </c>
      <c r="P25" s="33">
        <v>7071.2</v>
      </c>
      <c r="Q25" s="36">
        <f t="shared" si="2"/>
        <v>47.56999999999971</v>
      </c>
      <c r="R25" s="32"/>
      <c r="S25" s="32">
        <v>5079.74</v>
      </c>
      <c r="T25" s="33">
        <v>44.67</v>
      </c>
      <c r="U25" s="33">
        <v>19.69</v>
      </c>
      <c r="V25" s="38">
        <v>5104.72</v>
      </c>
      <c r="W25" s="40">
        <f t="shared" si="3"/>
        <v>24.980000000000473</v>
      </c>
      <c r="X25" s="4"/>
      <c r="Y25" s="4"/>
    </row>
    <row r="26" spans="1:25" ht="9.75">
      <c r="A26" s="19" t="s">
        <v>47</v>
      </c>
      <c r="B26" s="19" t="s">
        <v>48</v>
      </c>
      <c r="C26" s="32">
        <v>14642.59</v>
      </c>
      <c r="D26" s="33">
        <v>164.83</v>
      </c>
      <c r="E26" s="33">
        <v>384.27</v>
      </c>
      <c r="F26" s="33">
        <v>14423.15</v>
      </c>
      <c r="G26" s="33">
        <f t="shared" si="0"/>
        <v>-219.4400000000005</v>
      </c>
      <c r="H26" s="33">
        <v>217.57</v>
      </c>
      <c r="I26" s="34">
        <v>5.7</v>
      </c>
      <c r="J26" s="34">
        <v>4.65</v>
      </c>
      <c r="K26" s="32">
        <v>218.57</v>
      </c>
      <c r="L26" s="34">
        <f t="shared" si="1"/>
        <v>1</v>
      </c>
      <c r="M26" s="32">
        <v>14124.4</v>
      </c>
      <c r="N26" s="33">
        <v>150.96</v>
      </c>
      <c r="O26" s="33">
        <v>375.84</v>
      </c>
      <c r="P26" s="35">
        <v>13899.52</v>
      </c>
      <c r="Q26" s="36">
        <f t="shared" si="2"/>
        <v>-224.8799999999992</v>
      </c>
      <c r="R26" s="32"/>
      <c r="S26" s="32">
        <v>6850.81</v>
      </c>
      <c r="T26" s="33">
        <v>49.22</v>
      </c>
      <c r="U26" s="33">
        <v>133.57</v>
      </c>
      <c r="V26" s="38">
        <v>6766.46</v>
      </c>
      <c r="W26" s="40">
        <f t="shared" si="3"/>
        <v>-84.35000000000036</v>
      </c>
      <c r="X26" s="4"/>
      <c r="Y26" s="4"/>
    </row>
    <row r="27" spans="1:25" ht="9.75">
      <c r="A27" s="19" t="s">
        <v>49</v>
      </c>
      <c r="B27" s="19" t="s">
        <v>50</v>
      </c>
      <c r="C27" s="32">
        <v>7261.46</v>
      </c>
      <c r="D27" s="33">
        <v>78.68</v>
      </c>
      <c r="E27" s="33">
        <v>143.77</v>
      </c>
      <c r="F27" s="33">
        <v>7196.37</v>
      </c>
      <c r="G27" s="33">
        <f t="shared" si="0"/>
        <v>-65.09000000000015</v>
      </c>
      <c r="H27" s="33">
        <v>907.32</v>
      </c>
      <c r="I27" s="34">
        <v>11.88</v>
      </c>
      <c r="J27" s="34">
        <v>6.04</v>
      </c>
      <c r="K27" s="32">
        <v>913.16</v>
      </c>
      <c r="L27" s="34">
        <f t="shared" si="1"/>
        <v>5.839999999999918</v>
      </c>
      <c r="M27" s="32">
        <v>6170.06</v>
      </c>
      <c r="N27" s="33">
        <v>57.92</v>
      </c>
      <c r="O27" s="33">
        <v>131.71</v>
      </c>
      <c r="P27" s="35">
        <v>6096.27</v>
      </c>
      <c r="Q27" s="36">
        <f t="shared" si="2"/>
        <v>-73.78999999999996</v>
      </c>
      <c r="R27" s="32"/>
      <c r="S27" s="32">
        <v>3639.64</v>
      </c>
      <c r="T27" s="33">
        <v>17.31</v>
      </c>
      <c r="U27" s="33">
        <v>64.65</v>
      </c>
      <c r="V27" s="32">
        <v>3592.3</v>
      </c>
      <c r="W27" s="40">
        <f t="shared" si="3"/>
        <v>-47.33999999999969</v>
      </c>
      <c r="X27" s="4"/>
      <c r="Y27" s="4"/>
    </row>
    <row r="28" spans="1:25" ht="9.75">
      <c r="A28" s="19" t="s">
        <v>51</v>
      </c>
      <c r="B28" s="19" t="s">
        <v>52</v>
      </c>
      <c r="C28" s="32">
        <v>14033.15</v>
      </c>
      <c r="D28" s="33">
        <v>156.54</v>
      </c>
      <c r="E28" s="33">
        <v>396.98</v>
      </c>
      <c r="F28" s="33">
        <v>13792.71</v>
      </c>
      <c r="G28" s="33">
        <f t="shared" si="0"/>
        <v>-240.4400000000005</v>
      </c>
      <c r="H28" s="33">
        <v>705.99</v>
      </c>
      <c r="I28" s="34">
        <v>16.21</v>
      </c>
      <c r="J28" s="34">
        <v>13.83</v>
      </c>
      <c r="K28" s="32">
        <v>708.37</v>
      </c>
      <c r="L28" s="34">
        <f t="shared" si="1"/>
        <v>2.3799999999999955</v>
      </c>
      <c r="M28" s="32">
        <v>12967.16</v>
      </c>
      <c r="N28" s="33">
        <v>123.75</v>
      </c>
      <c r="O28" s="33">
        <v>370.31</v>
      </c>
      <c r="P28" s="33">
        <v>12720.6</v>
      </c>
      <c r="Q28" s="36">
        <f t="shared" si="2"/>
        <v>-246.5599999999995</v>
      </c>
      <c r="R28" s="32"/>
      <c r="S28" s="32">
        <v>9140.66</v>
      </c>
      <c r="T28" s="33">
        <v>58.3</v>
      </c>
      <c r="U28" s="33">
        <v>275.53</v>
      </c>
      <c r="V28" s="38">
        <v>8923.43</v>
      </c>
      <c r="W28" s="40">
        <f t="shared" si="3"/>
        <v>-217.22999999999956</v>
      </c>
      <c r="X28" s="4"/>
      <c r="Y28" s="4"/>
    </row>
    <row r="29" spans="1:25" ht="9.75">
      <c r="A29" s="19" t="s">
        <v>53</v>
      </c>
      <c r="B29" s="19" t="s">
        <v>54</v>
      </c>
      <c r="C29" s="32">
        <v>12972.83</v>
      </c>
      <c r="D29" s="33">
        <v>231.34</v>
      </c>
      <c r="E29" s="33">
        <v>404.57</v>
      </c>
      <c r="F29" s="33">
        <v>12799.6</v>
      </c>
      <c r="G29" s="33">
        <f t="shared" si="0"/>
        <v>-173.22999999999956</v>
      </c>
      <c r="H29" s="33">
        <v>2331.78</v>
      </c>
      <c r="I29" s="34">
        <v>8.53</v>
      </c>
      <c r="J29" s="34">
        <v>7.49</v>
      </c>
      <c r="K29" s="32">
        <v>2332.82</v>
      </c>
      <c r="L29" s="34">
        <f t="shared" si="1"/>
        <v>1.0399999999999636</v>
      </c>
      <c r="M29" s="32">
        <v>10169.73</v>
      </c>
      <c r="N29" s="33">
        <v>213.51</v>
      </c>
      <c r="O29" s="33">
        <v>392.11</v>
      </c>
      <c r="P29" s="35">
        <v>9991.13</v>
      </c>
      <c r="Q29" s="36">
        <f t="shared" si="2"/>
        <v>-178.60000000000036</v>
      </c>
      <c r="R29" s="32"/>
      <c r="S29" s="32">
        <v>6725.4</v>
      </c>
      <c r="T29" s="33">
        <v>21.3</v>
      </c>
      <c r="U29" s="33">
        <v>133.84</v>
      </c>
      <c r="V29" s="38">
        <v>6612.86</v>
      </c>
      <c r="W29" s="40">
        <f t="shared" si="3"/>
        <v>-112.53999999999996</v>
      </c>
      <c r="X29" s="4"/>
      <c r="Y29" s="4"/>
    </row>
    <row r="30" spans="1:25" ht="9.75">
      <c r="A30" s="19" t="s">
        <v>55</v>
      </c>
      <c r="B30" s="19" t="s">
        <v>56</v>
      </c>
      <c r="C30" s="32">
        <v>6692.55</v>
      </c>
      <c r="D30" s="33">
        <v>60.26</v>
      </c>
      <c r="E30" s="33">
        <v>128.35</v>
      </c>
      <c r="F30" s="33">
        <v>6624.46</v>
      </c>
      <c r="G30" s="33">
        <f t="shared" si="0"/>
        <v>-68.09000000000015</v>
      </c>
      <c r="H30" s="33">
        <v>601.3</v>
      </c>
      <c r="I30" s="34">
        <v>6.27</v>
      </c>
      <c r="J30" s="34">
        <v>4.7</v>
      </c>
      <c r="K30" s="32">
        <v>602.87</v>
      </c>
      <c r="L30" s="34">
        <f t="shared" si="1"/>
        <v>1.57000000000005</v>
      </c>
      <c r="M30" s="32">
        <v>5969.23</v>
      </c>
      <c r="N30" s="33">
        <v>51.2</v>
      </c>
      <c r="O30" s="33">
        <v>117.86</v>
      </c>
      <c r="P30" s="35">
        <v>5902.57</v>
      </c>
      <c r="Q30" s="36">
        <f t="shared" si="2"/>
        <v>-66.65999999999985</v>
      </c>
      <c r="R30" s="32"/>
      <c r="S30" s="32">
        <v>4188.36</v>
      </c>
      <c r="T30" s="33">
        <v>26.12</v>
      </c>
      <c r="U30" s="33">
        <v>75.39</v>
      </c>
      <c r="V30" s="32">
        <v>4139.1</v>
      </c>
      <c r="W30" s="40">
        <f t="shared" si="3"/>
        <v>-49.25999999999931</v>
      </c>
      <c r="X30" s="4"/>
      <c r="Y30" s="4"/>
    </row>
    <row r="31" spans="1:25" ht="9.75">
      <c r="A31" s="19" t="s">
        <v>57</v>
      </c>
      <c r="B31" s="19" t="s">
        <v>58</v>
      </c>
      <c r="C31" s="32">
        <v>11193.27</v>
      </c>
      <c r="D31" s="33">
        <v>111.5</v>
      </c>
      <c r="E31" s="33">
        <v>229.05</v>
      </c>
      <c r="F31" s="33">
        <v>11075.72</v>
      </c>
      <c r="G31" s="33">
        <f t="shared" si="0"/>
        <v>-117.55000000000109</v>
      </c>
      <c r="H31" s="33">
        <v>803.32</v>
      </c>
      <c r="I31" s="34">
        <v>10.08</v>
      </c>
      <c r="J31" s="34">
        <v>3.58</v>
      </c>
      <c r="K31" s="32">
        <v>809.82</v>
      </c>
      <c r="L31" s="34">
        <f t="shared" si="1"/>
        <v>6.5</v>
      </c>
      <c r="M31" s="32">
        <v>10105.71</v>
      </c>
      <c r="N31" s="33">
        <v>93.38</v>
      </c>
      <c r="O31" s="33">
        <v>220.55</v>
      </c>
      <c r="P31" s="35">
        <v>9979.54</v>
      </c>
      <c r="Q31" s="36">
        <f t="shared" si="2"/>
        <v>-126.16999999999825</v>
      </c>
      <c r="R31" s="32"/>
      <c r="S31" s="32">
        <v>6747.46</v>
      </c>
      <c r="T31" s="33">
        <v>34.89</v>
      </c>
      <c r="U31" s="33">
        <v>118.56</v>
      </c>
      <c r="V31" s="38">
        <v>6663.79</v>
      </c>
      <c r="W31" s="40">
        <f t="shared" si="3"/>
        <v>-83.67000000000007</v>
      </c>
      <c r="X31" s="4"/>
      <c r="Y31" s="4"/>
    </row>
    <row r="32" spans="1:25" ht="9.75">
      <c r="A32" s="19" t="s">
        <v>59</v>
      </c>
      <c r="B32" s="19" t="s">
        <v>60</v>
      </c>
      <c r="C32" s="32">
        <v>5375.94</v>
      </c>
      <c r="D32" s="33">
        <v>267.85</v>
      </c>
      <c r="E32" s="33">
        <v>311.28</v>
      </c>
      <c r="F32" s="33">
        <v>5332.51</v>
      </c>
      <c r="G32" s="33">
        <f t="shared" si="0"/>
        <v>-43.42999999999938</v>
      </c>
      <c r="H32" s="33">
        <v>0</v>
      </c>
      <c r="I32" s="34">
        <v>0</v>
      </c>
      <c r="J32" s="34">
        <v>0</v>
      </c>
      <c r="K32" s="32">
        <v>0</v>
      </c>
      <c r="L32" s="34">
        <f t="shared" si="1"/>
        <v>0</v>
      </c>
      <c r="M32" s="32">
        <v>5375.94</v>
      </c>
      <c r="N32" s="33">
        <v>267.85</v>
      </c>
      <c r="O32" s="33">
        <v>311.28</v>
      </c>
      <c r="P32" s="35">
        <v>5332.51</v>
      </c>
      <c r="Q32" s="36">
        <f t="shared" si="2"/>
        <v>-43.42999999999938</v>
      </c>
      <c r="R32" s="32"/>
      <c r="S32" s="32">
        <v>0</v>
      </c>
      <c r="T32" s="33">
        <v>0</v>
      </c>
      <c r="U32" s="33">
        <v>0</v>
      </c>
      <c r="V32" s="38">
        <v>0</v>
      </c>
      <c r="W32" s="40">
        <f t="shared" si="3"/>
        <v>0</v>
      </c>
      <c r="X32" s="4"/>
      <c r="Y32" s="4"/>
    </row>
    <row r="33" spans="1:25" ht="10.5" thickBot="1">
      <c r="A33" s="19" t="s">
        <v>61</v>
      </c>
      <c r="B33" s="19" t="s">
        <v>62</v>
      </c>
      <c r="C33" s="37">
        <v>2170.72</v>
      </c>
      <c r="D33" s="36">
        <v>52.33</v>
      </c>
      <c r="E33" s="36">
        <v>101.58</v>
      </c>
      <c r="F33" s="33">
        <v>2121.47</v>
      </c>
      <c r="G33" s="33">
        <f t="shared" si="0"/>
        <v>-49.25</v>
      </c>
      <c r="H33" s="36">
        <v>0</v>
      </c>
      <c r="I33" s="41">
        <v>0</v>
      </c>
      <c r="J33" s="41">
        <v>0</v>
      </c>
      <c r="K33" s="32">
        <v>0</v>
      </c>
      <c r="L33" s="34">
        <f t="shared" si="1"/>
        <v>0</v>
      </c>
      <c r="M33" s="37">
        <v>2170.72</v>
      </c>
      <c r="N33" s="36">
        <v>52.33</v>
      </c>
      <c r="O33" s="36">
        <v>101.58</v>
      </c>
      <c r="P33" s="35">
        <v>2121.47</v>
      </c>
      <c r="Q33" s="36">
        <f t="shared" si="2"/>
        <v>-49.25</v>
      </c>
      <c r="R33" s="37"/>
      <c r="S33" s="37">
        <v>249.82</v>
      </c>
      <c r="T33" s="36">
        <v>4.21</v>
      </c>
      <c r="U33" s="36">
        <v>9.14</v>
      </c>
      <c r="V33" s="38">
        <v>244.89</v>
      </c>
      <c r="W33" s="42">
        <f t="shared" si="3"/>
        <v>-4.930000000000007</v>
      </c>
      <c r="X33" s="4"/>
      <c r="Y33" s="4"/>
    </row>
    <row r="34" spans="1:25" ht="9.75" thickBot="1">
      <c r="A34" s="10"/>
      <c r="B34" s="43" t="s">
        <v>63</v>
      </c>
      <c r="C34" s="44">
        <f aca="true" t="shared" si="4" ref="C34:J34">SUM(C7:C33)</f>
        <v>298551.58</v>
      </c>
      <c r="D34" s="45">
        <f t="shared" si="4"/>
        <v>4415.4</v>
      </c>
      <c r="E34" s="45">
        <f t="shared" si="4"/>
        <v>6631.33</v>
      </c>
      <c r="F34" s="45">
        <f t="shared" si="4"/>
        <v>296335.64999999997</v>
      </c>
      <c r="G34" s="45">
        <f t="shared" si="4"/>
        <v>-2215.930000000004</v>
      </c>
      <c r="H34" s="45">
        <f t="shared" si="4"/>
        <v>24276.11</v>
      </c>
      <c r="I34" s="46">
        <v>313.8</v>
      </c>
      <c r="J34" s="46">
        <f t="shared" si="4"/>
        <v>249.76000000000008</v>
      </c>
      <c r="K34" s="44">
        <v>24340.12</v>
      </c>
      <c r="L34" s="46">
        <f t="shared" si="1"/>
        <v>64.0099999999984</v>
      </c>
      <c r="M34" s="44">
        <f>SUM(M7:M33)</f>
        <v>267438.20999999996</v>
      </c>
      <c r="N34" s="45">
        <f>SUM(N7:N33)</f>
        <v>3897.02</v>
      </c>
      <c r="O34" s="45">
        <f>SUM(O7:O33)</f>
        <v>6228.71</v>
      </c>
      <c r="P34" s="45">
        <f>SUM(P7:P33)</f>
        <v>265107.5</v>
      </c>
      <c r="Q34" s="45">
        <f t="shared" si="2"/>
        <v>-2330.7099999999627</v>
      </c>
      <c r="R34" s="44"/>
      <c r="S34" s="44">
        <f>SUM(S7:S33)</f>
        <v>152082.77999999997</v>
      </c>
      <c r="T34" s="45">
        <f>SUM(T7:T33)</f>
        <v>1122.6</v>
      </c>
      <c r="U34" s="45">
        <f>SUM(U7:U33)</f>
        <v>3019.19</v>
      </c>
      <c r="V34" s="44">
        <f>SUM(V7:V33)</f>
        <v>150186.2</v>
      </c>
      <c r="W34" s="47">
        <f t="shared" si="3"/>
        <v>-1896.579999999958</v>
      </c>
      <c r="X34" s="7"/>
      <c r="Y34" s="4"/>
    </row>
    <row r="35" spans="3:24" ht="8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4"/>
      <c r="S35" s="4"/>
      <c r="T35" s="4"/>
      <c r="U35" s="4"/>
      <c r="V35" s="4"/>
      <c r="W35" s="4"/>
      <c r="X35" s="4"/>
    </row>
    <row r="36" spans="3:24" ht="8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4"/>
      <c r="S36" s="4"/>
      <c r="T36" s="4"/>
      <c r="U36" s="4"/>
      <c r="V36" s="4"/>
      <c r="W36" s="4"/>
      <c r="X36" s="4"/>
    </row>
    <row r="37" spans="3:24" ht="8.25">
      <c r="C37" s="4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5"/>
      <c r="R37" s="4"/>
      <c r="S37" s="4"/>
      <c r="T37" s="4"/>
      <c r="U37" s="4"/>
      <c r="V37" s="4"/>
      <c r="W37" s="4"/>
      <c r="X37" s="4"/>
    </row>
    <row r="38" spans="3:24" ht="8.25">
      <c r="C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5"/>
      <c r="R38" s="4"/>
      <c r="S38" s="4"/>
      <c r="T38" s="4"/>
      <c r="U38" s="4"/>
      <c r="V38" s="4"/>
      <c r="W38" s="4"/>
      <c r="X38" s="4"/>
    </row>
    <row r="39" spans="3:24" ht="8.25">
      <c r="C39" s="4"/>
      <c r="G39" s="4"/>
      <c r="L39" s="4"/>
      <c r="M39" s="4"/>
      <c r="N39" s="4"/>
      <c r="O39" s="4"/>
      <c r="Q39" s="5"/>
      <c r="V39" s="4"/>
      <c r="W39" s="4"/>
      <c r="X39" s="4"/>
    </row>
    <row r="40" spans="7:24" ht="8.25">
      <c r="G40" s="4"/>
      <c r="L40" s="4"/>
      <c r="M40" s="4"/>
      <c r="N40" s="4"/>
      <c r="O40" s="4"/>
      <c r="Q40" s="5"/>
      <c r="V40" s="4"/>
      <c r="W40" s="4"/>
      <c r="X40" s="4"/>
    </row>
    <row r="41" spans="7:23" ht="8.25">
      <c r="G41" s="4"/>
      <c r="L41" s="4"/>
      <c r="M41" s="4"/>
      <c r="N41" s="4"/>
      <c r="O41" s="4"/>
      <c r="Q41" s="5"/>
      <c r="W41" s="4"/>
    </row>
    <row r="42" spans="7:23" ht="8.25">
      <c r="G42" s="4"/>
      <c r="L42" s="4"/>
      <c r="M42" s="4"/>
      <c r="N42" s="4"/>
      <c r="O42" s="4"/>
      <c r="Q42" s="5"/>
      <c r="W42" s="4"/>
    </row>
    <row r="43" spans="7:23" ht="8.25">
      <c r="G43" s="4"/>
      <c r="L43" s="4"/>
      <c r="M43" s="4"/>
      <c r="N43" s="4"/>
      <c r="O43" s="4"/>
      <c r="Q43" s="4"/>
      <c r="W43" s="4"/>
    </row>
    <row r="44" spans="7:23" ht="8.25">
      <c r="G44" s="4"/>
      <c r="L44" s="4"/>
      <c r="Q44" s="4"/>
      <c r="W44" s="4"/>
    </row>
    <row r="45" spans="7:23" ht="8.25">
      <c r="G45" s="4"/>
      <c r="L45" s="4"/>
      <c r="Q45" s="4"/>
      <c r="W45" s="4"/>
    </row>
    <row r="46" spans="7:17" ht="8.25">
      <c r="G46" s="4"/>
      <c r="L46" s="4"/>
      <c r="Q46" s="4"/>
    </row>
    <row r="47" spans="7:12" ht="8.25">
      <c r="G47" s="4"/>
      <c r="L47" s="4"/>
    </row>
    <row r="48" spans="7:12" ht="8.25">
      <c r="G48" s="4"/>
      <c r="L48" s="4"/>
    </row>
    <row r="49" spans="7:12" ht="8.25">
      <c r="G49" s="4"/>
      <c r="L49" s="5"/>
    </row>
    <row r="50" spans="7:12" ht="8.25">
      <c r="G50" s="5"/>
      <c r="L50" s="4"/>
    </row>
    <row r="51" ht="8.25">
      <c r="L51" s="4"/>
    </row>
    <row r="52" ht="8.25">
      <c r="L52" s="4"/>
    </row>
    <row r="53" ht="8.25">
      <c r="L53" s="4"/>
    </row>
  </sheetData>
  <mergeCells count="1">
    <mergeCell ref="M4:Q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theAmok</cp:lastModifiedBy>
  <cp:lastPrinted>2002-09-18T14:40:07Z</cp:lastPrinted>
  <dcterms:created xsi:type="dcterms:W3CDTF">1998-05-31T10:30:34Z</dcterms:created>
  <dcterms:modified xsi:type="dcterms:W3CDTF">2002-12-12T08:28:04Z</dcterms:modified>
  <cp:category/>
  <cp:version/>
  <cp:contentType/>
  <cp:contentStatus/>
</cp:coreProperties>
</file>