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00" windowWidth="9720" windowHeight="6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<sst xmlns="http://schemas.openxmlformats.org/spreadsheetml/2006/main" count="73" uniqueCount="68">
  <si>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 xml:space="preserve">     з інших джерел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</si>
  <si>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</si>
  <si>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</si>
  <si>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</si>
  <si>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</si>
  <si>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</si>
  <si>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</si>
  <si>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</si>
  <si>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</si>
  <si>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</si>
  <si>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</si>
  <si>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</si>
  <si>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</si>
  <si>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</si>
  <si>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</si>
  <si>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</si>
  <si>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</si>
  <si>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</si>
  <si>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</si>
  <si>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</si>
  <si>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</si>
  <si>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</si>
  <si>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</si>
  <si>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</si>
  <si>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</si>
  <si>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</si>
  <si>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</si>
  <si>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</si>
  <si>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</si>
  <si>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</si>
  <si>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</si>
  <si>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</si>
  <si>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</si>
  <si>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</si>
  <si>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</si>
  <si>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</si>
  <si>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</si>
  <si>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</si>
  <si>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</si>
  <si>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</si>
  <si>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</si>
  <si>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</si>
  <si>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</si>
  <si>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</si>
  <si>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</si>
  <si>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</si>
  <si>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</si>
  <si>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</si>
  <si>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</si>
  <si>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</si>
  <si>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</si>
  <si>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</si>
  <si>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</si>
  <si>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</si>
  <si>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</si>
  <si>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</si>
  <si>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23</t>
  </si>
  <si>
    <t>від платних послуг</t>
  </si>
  <si>
    <t>Усього:</t>
  </si>
  <si>
    <r>
      <t>Кошти ОУНБ</t>
    </r>
    <r>
      <rPr>
        <b/>
        <sz val="8"/>
        <rFont val="Arial Cyr"/>
        <family val="2"/>
      </rPr>
      <t xml:space="preserve">  (тис. грн.)</t>
    </r>
  </si>
  <si>
    <t>№№ п/п</t>
  </si>
  <si>
    <t xml:space="preserve">Найменування областей </t>
  </si>
  <si>
    <t xml:space="preserve"> у тому числі                            </t>
  </si>
  <si>
    <t>позабюджетні</t>
  </si>
  <si>
    <t>у т.ч. на комплектування фондів</t>
  </si>
  <si>
    <t>з бюджету</t>
  </si>
  <si>
    <t>Надходження</t>
  </si>
  <si>
    <t xml:space="preserve">                          з них: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</si>
</sst>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9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7" xfId="0" applyFont="1" applyBorder="1" applyAlignment="1">
      <alignment/>
    </xf>
    <xf numFmtId="172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172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6" fillId="0" borderId="8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3" fillId="0" borderId="8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="60" zoomScaleNormal="50" workbookViewId="0" topLeftCell="A1">
      <selection activeCell="R2" sqref="R2:T2"/>
    </sheetView>
  </sheetViews>
  <sheetFormatPr defaultColWidth="9.59765625" defaultRowHeight="12.75" customHeight="1"/>
  <cols>
    <col min="1" max="1" width="7.3984375" style="8" customWidth="1"/>
    <col min="2" max="2" width="28" style="8" customWidth="1"/>
    <col min="3" max="3" width="12.19921875" style="8" customWidth="1"/>
    <col min="4" max="4" width="13.19921875" style="8" customWidth="1"/>
    <col min="5" max="5" width="11.3984375" style="8" customWidth="1"/>
    <col min="6" max="8" width="12.19921875" style="8" customWidth="1"/>
    <col min="9" max="9" width="11.3984375" style="8" customWidth="1"/>
    <col min="10" max="10" width="12.19921875" style="8" customWidth="1"/>
    <col min="11" max="11" width="11.59765625" style="8" customWidth="1"/>
    <col min="12" max="12" width="10" style="8" bestFit="1" customWidth="1"/>
    <col min="13" max="13" width="11.59765625" style="8" customWidth="1"/>
    <col min="14" max="14" width="9.3984375" style="8" bestFit="1" customWidth="1"/>
    <col min="15" max="15" width="12.3984375" style="8" customWidth="1"/>
    <col min="16" max="16" width="12.19921875" style="8" customWidth="1"/>
    <col min="17" max="17" width="12.3984375" style="8" customWidth="1"/>
    <col min="18" max="18" width="11.3984375" style="8" customWidth="1"/>
    <col min="19" max="20" width="11" style="8" customWidth="1"/>
    <col min="21" max="16384" width="10" style="8" customWidth="1"/>
  </cols>
  <sheetData>
    <row r="1" spans="1:20" ht="12.7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1" t="s">
        <v>56</v>
      </c>
      <c r="Q1" s="12"/>
      <c r="R1" s="54"/>
      <c r="S1" s="54"/>
      <c r="T1" s="54"/>
    </row>
    <row r="2" spans="1:2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39"/>
      <c r="S2" s="39"/>
      <c r="T2" s="39"/>
    </row>
    <row r="3" spans="1:20" ht="12.75" customHeight="1">
      <c r="A3" s="57" t="s">
        <v>60</v>
      </c>
      <c r="B3" s="60" t="s">
        <v>61</v>
      </c>
      <c r="C3" s="29" t="s">
        <v>66</v>
      </c>
      <c r="D3" s="30"/>
      <c r="E3" s="31"/>
      <c r="F3" s="38" t="s">
        <v>62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</row>
    <row r="4" spans="1:20" ht="12.75" customHeight="1">
      <c r="A4" s="58"/>
      <c r="B4" s="61"/>
      <c r="C4" s="32"/>
      <c r="D4" s="33"/>
      <c r="E4" s="34"/>
      <c r="F4" s="41" t="s">
        <v>65</v>
      </c>
      <c r="G4" s="42"/>
      <c r="H4" s="43"/>
      <c r="I4" s="47" t="s">
        <v>64</v>
      </c>
      <c r="J4" s="48"/>
      <c r="K4" s="49"/>
      <c r="L4" s="41" t="s">
        <v>63</v>
      </c>
      <c r="M4" s="42"/>
      <c r="N4" s="43"/>
      <c r="O4" s="38" t="s">
        <v>67</v>
      </c>
      <c r="P4" s="39"/>
      <c r="Q4" s="39"/>
      <c r="R4" s="39"/>
      <c r="S4" s="39"/>
      <c r="T4" s="40"/>
    </row>
    <row r="5" spans="1:20" ht="12.75" customHeight="1">
      <c r="A5" s="58"/>
      <c r="B5" s="61"/>
      <c r="C5" s="35"/>
      <c r="D5" s="36"/>
      <c r="E5" s="37"/>
      <c r="F5" s="44"/>
      <c r="G5" s="45"/>
      <c r="H5" s="46"/>
      <c r="I5" s="50"/>
      <c r="J5" s="51"/>
      <c r="K5" s="52"/>
      <c r="L5" s="44"/>
      <c r="M5" s="45"/>
      <c r="N5" s="46"/>
      <c r="O5" s="53" t="s">
        <v>57</v>
      </c>
      <c r="P5" s="54"/>
      <c r="Q5" s="55"/>
      <c r="R5" s="10" t="s">
        <v>0</v>
      </c>
      <c r="S5" s="2"/>
      <c r="T5" s="1"/>
    </row>
    <row r="6" spans="1:20" ht="12.75" customHeight="1">
      <c r="A6" s="59"/>
      <c r="B6" s="62"/>
      <c r="C6" s="4">
        <v>2004</v>
      </c>
      <c r="D6" s="4">
        <v>2005</v>
      </c>
      <c r="E6" s="4" t="s">
        <v>1</v>
      </c>
      <c r="F6" s="4">
        <v>2004</v>
      </c>
      <c r="G6" s="4">
        <v>2005</v>
      </c>
      <c r="H6" s="4" t="s">
        <v>1</v>
      </c>
      <c r="I6" s="4">
        <v>2004</v>
      </c>
      <c r="J6" s="4">
        <v>2005</v>
      </c>
      <c r="K6" s="4" t="s">
        <v>1</v>
      </c>
      <c r="L6" s="4">
        <v>2004</v>
      </c>
      <c r="M6" s="4">
        <v>2005</v>
      </c>
      <c r="N6" s="4" t="s">
        <v>1</v>
      </c>
      <c r="O6" s="4">
        <v>2004</v>
      </c>
      <c r="P6" s="4">
        <v>2005</v>
      </c>
      <c r="Q6" s="4" t="s">
        <v>1</v>
      </c>
      <c r="R6" s="4">
        <v>2004</v>
      </c>
      <c r="S6" s="4">
        <v>2005</v>
      </c>
      <c r="T6" s="4" t="s">
        <v>1</v>
      </c>
    </row>
    <row r="7" spans="1:24" ht="12.75" customHeight="1">
      <c r="A7" s="3" t="s">
        <v>2</v>
      </c>
      <c r="B7" s="5" t="s">
        <v>3</v>
      </c>
      <c r="C7" s="17">
        <v>1547</v>
      </c>
      <c r="D7" s="17">
        <v>2540</v>
      </c>
      <c r="E7" s="6">
        <f>D7-C7</f>
        <v>993</v>
      </c>
      <c r="F7" s="17">
        <v>1406.5</v>
      </c>
      <c r="G7" s="17">
        <v>2455.5</v>
      </c>
      <c r="H7" s="6">
        <f>G7-F7</f>
        <v>1049</v>
      </c>
      <c r="I7" s="20">
        <v>300</v>
      </c>
      <c r="J7" s="20">
        <v>173</v>
      </c>
      <c r="K7" s="6">
        <f>J7-I7</f>
        <v>-127</v>
      </c>
      <c r="L7" s="6">
        <f>O7+R7</f>
        <v>140.5</v>
      </c>
      <c r="M7" s="6">
        <f>P7+S7</f>
        <v>84.5</v>
      </c>
      <c r="N7" s="6">
        <f>M7-L7</f>
        <v>-56</v>
      </c>
      <c r="O7" s="17">
        <v>63.8</v>
      </c>
      <c r="P7" s="17">
        <v>57.8</v>
      </c>
      <c r="Q7" s="6">
        <f>P7-O7</f>
        <v>-6</v>
      </c>
      <c r="R7" s="21">
        <v>76.7</v>
      </c>
      <c r="S7" s="21">
        <v>26.7</v>
      </c>
      <c r="T7" s="7">
        <f>S7-R7</f>
        <v>-50</v>
      </c>
      <c r="V7" s="6"/>
      <c r="W7" s="6"/>
      <c r="X7" s="6"/>
    </row>
    <row r="8" spans="1:24" ht="12.75" customHeight="1">
      <c r="A8" s="3" t="s">
        <v>4</v>
      </c>
      <c r="B8" s="3" t="s">
        <v>5</v>
      </c>
      <c r="C8" s="17">
        <v>696.9</v>
      </c>
      <c r="D8" s="17">
        <v>1025.1</v>
      </c>
      <c r="E8" s="6">
        <f aca="true" t="shared" si="0" ref="E8:E33">D8-C8</f>
        <v>328.19999999999993</v>
      </c>
      <c r="F8" s="17">
        <v>601.9</v>
      </c>
      <c r="G8" s="17">
        <v>962.9</v>
      </c>
      <c r="H8" s="6">
        <f aca="true" t="shared" si="1" ref="H8:H33">G8-F8</f>
        <v>361</v>
      </c>
      <c r="I8" s="17">
        <v>98.3</v>
      </c>
      <c r="J8" s="17">
        <v>110</v>
      </c>
      <c r="K8" s="6">
        <f aca="true" t="shared" si="2" ref="K8:K33">J8-I8</f>
        <v>11.700000000000003</v>
      </c>
      <c r="L8" s="6">
        <f aca="true" t="shared" si="3" ref="L8:L33">O8+R8</f>
        <v>95</v>
      </c>
      <c r="M8" s="6">
        <f aca="true" t="shared" si="4" ref="M8:M33">P8+S8</f>
        <v>62.2</v>
      </c>
      <c r="N8" s="6">
        <f aca="true" t="shared" si="5" ref="N8:N33">M8-L8</f>
        <v>-32.8</v>
      </c>
      <c r="O8" s="17">
        <v>42.3</v>
      </c>
      <c r="P8" s="17">
        <v>57.1</v>
      </c>
      <c r="Q8" s="6">
        <f aca="true" t="shared" si="6" ref="Q8:Q33">P8-O8</f>
        <v>14.800000000000004</v>
      </c>
      <c r="R8" s="22">
        <v>52.7</v>
      </c>
      <c r="S8" s="22">
        <v>5.1</v>
      </c>
      <c r="T8" s="9">
        <f aca="true" t="shared" si="7" ref="T8:T33">S8-R8</f>
        <v>-47.6</v>
      </c>
      <c r="V8" s="6"/>
      <c r="W8" s="6"/>
      <c r="X8" s="6"/>
    </row>
    <row r="9" spans="1:24" ht="12.75" customHeight="1">
      <c r="A9" s="3" t="s">
        <v>6</v>
      </c>
      <c r="B9" s="3" t="s">
        <v>7</v>
      </c>
      <c r="C9" s="17">
        <v>2331.9</v>
      </c>
      <c r="D9" s="17">
        <v>3382.3</v>
      </c>
      <c r="E9" s="6">
        <f t="shared" si="0"/>
        <v>1050.4</v>
      </c>
      <c r="F9" s="17">
        <v>2331.9</v>
      </c>
      <c r="G9" s="17">
        <v>3113.4</v>
      </c>
      <c r="H9" s="6">
        <f t="shared" si="1"/>
        <v>781.5</v>
      </c>
      <c r="I9" s="17">
        <v>989.8</v>
      </c>
      <c r="J9" s="17">
        <v>1491.7</v>
      </c>
      <c r="K9" s="6">
        <f t="shared" si="2"/>
        <v>501.9000000000001</v>
      </c>
      <c r="L9" s="6">
        <f t="shared" si="3"/>
        <v>97.69999999999999</v>
      </c>
      <c r="M9" s="6">
        <f t="shared" si="4"/>
        <v>268.9</v>
      </c>
      <c r="N9" s="6">
        <f t="shared" si="5"/>
        <v>171.2</v>
      </c>
      <c r="O9" s="17">
        <v>62.8</v>
      </c>
      <c r="P9" s="17">
        <v>59</v>
      </c>
      <c r="Q9" s="6">
        <f t="shared" si="6"/>
        <v>-3.799999999999997</v>
      </c>
      <c r="R9" s="22">
        <v>34.9</v>
      </c>
      <c r="S9" s="22">
        <v>209.9</v>
      </c>
      <c r="T9" s="9">
        <f t="shared" si="7"/>
        <v>175</v>
      </c>
      <c r="V9" s="6"/>
      <c r="W9" s="6"/>
      <c r="X9" s="6"/>
    </row>
    <row r="10" spans="1:24" ht="12.75" customHeight="1">
      <c r="A10" s="3" t="s">
        <v>8</v>
      </c>
      <c r="B10" s="3" t="s">
        <v>9</v>
      </c>
      <c r="C10" s="17">
        <v>2804</v>
      </c>
      <c r="D10" s="17">
        <v>3303.3</v>
      </c>
      <c r="E10" s="6">
        <f t="shared" si="0"/>
        <v>499.3000000000002</v>
      </c>
      <c r="F10" s="17">
        <v>2491.9</v>
      </c>
      <c r="G10" s="17">
        <v>3011.1</v>
      </c>
      <c r="H10" s="6">
        <f t="shared" si="1"/>
        <v>519.1999999999998</v>
      </c>
      <c r="I10" s="17">
        <v>729.3</v>
      </c>
      <c r="J10" s="17">
        <v>1250.4</v>
      </c>
      <c r="K10" s="6">
        <f t="shared" si="2"/>
        <v>521.1000000000001</v>
      </c>
      <c r="L10" s="6">
        <f t="shared" si="3"/>
        <v>312.1</v>
      </c>
      <c r="M10" s="6">
        <f t="shared" si="4"/>
        <v>292.2</v>
      </c>
      <c r="N10" s="6">
        <f t="shared" si="5"/>
        <v>-19.900000000000034</v>
      </c>
      <c r="O10" s="17">
        <v>258.5</v>
      </c>
      <c r="P10" s="17">
        <v>292.2</v>
      </c>
      <c r="Q10" s="6">
        <f t="shared" si="6"/>
        <v>33.69999999999999</v>
      </c>
      <c r="R10" s="22">
        <v>53.6</v>
      </c>
      <c r="S10" s="22">
        <v>0</v>
      </c>
      <c r="T10" s="9">
        <f t="shared" si="7"/>
        <v>-53.6</v>
      </c>
      <c r="V10" s="6"/>
      <c r="W10" s="6"/>
      <c r="X10" s="6"/>
    </row>
    <row r="11" spans="1:24" ht="12.75" customHeight="1">
      <c r="A11" s="3" t="s">
        <v>10</v>
      </c>
      <c r="B11" s="3" t="s">
        <v>11</v>
      </c>
      <c r="C11" s="18">
        <v>874.8</v>
      </c>
      <c r="D11" s="18">
        <v>1290.6</v>
      </c>
      <c r="E11" s="6">
        <f t="shared" si="0"/>
        <v>415.79999999999995</v>
      </c>
      <c r="F11" s="17">
        <v>708.7</v>
      </c>
      <c r="G11" s="17">
        <v>1242.4</v>
      </c>
      <c r="H11" s="6">
        <f t="shared" si="1"/>
        <v>533.7</v>
      </c>
      <c r="I11" s="17">
        <v>176</v>
      </c>
      <c r="J11" s="17">
        <v>153</v>
      </c>
      <c r="K11" s="6">
        <f t="shared" si="2"/>
        <v>-23</v>
      </c>
      <c r="L11" s="6">
        <f t="shared" si="3"/>
        <v>166.1</v>
      </c>
      <c r="M11" s="6">
        <f t="shared" si="4"/>
        <v>48.2</v>
      </c>
      <c r="N11" s="6">
        <f t="shared" si="5"/>
        <v>-117.89999999999999</v>
      </c>
      <c r="O11" s="17">
        <v>41.6</v>
      </c>
      <c r="P11" s="17">
        <v>38.6</v>
      </c>
      <c r="Q11" s="6">
        <f t="shared" si="6"/>
        <v>-3</v>
      </c>
      <c r="R11" s="23">
        <v>124.5</v>
      </c>
      <c r="S11" s="23">
        <v>9.6</v>
      </c>
      <c r="T11" s="9">
        <f t="shared" si="7"/>
        <v>-114.9</v>
      </c>
      <c r="V11" s="6"/>
      <c r="W11" s="6"/>
      <c r="X11" s="6"/>
    </row>
    <row r="12" spans="1:24" ht="12.75" customHeight="1">
      <c r="A12" s="3" t="s">
        <v>12</v>
      </c>
      <c r="B12" s="3" t="s">
        <v>13</v>
      </c>
      <c r="C12" s="17">
        <v>699.2</v>
      </c>
      <c r="D12" s="17">
        <v>1043.8</v>
      </c>
      <c r="E12" s="6">
        <f t="shared" si="0"/>
        <v>344.5999999999999</v>
      </c>
      <c r="F12" s="17">
        <v>552.9</v>
      </c>
      <c r="G12" s="17">
        <v>894.9</v>
      </c>
      <c r="H12" s="6">
        <f t="shared" si="1"/>
        <v>342</v>
      </c>
      <c r="I12" s="20">
        <v>37.4</v>
      </c>
      <c r="J12" s="20">
        <v>2.7</v>
      </c>
      <c r="K12" s="6">
        <f t="shared" si="2"/>
        <v>-34.699999999999996</v>
      </c>
      <c r="L12" s="6">
        <f t="shared" si="3"/>
        <v>146.3</v>
      </c>
      <c r="M12" s="6">
        <f t="shared" si="4"/>
        <v>148.9</v>
      </c>
      <c r="N12" s="6">
        <f t="shared" si="5"/>
        <v>2.5999999999999943</v>
      </c>
      <c r="O12" s="17">
        <v>29.9</v>
      </c>
      <c r="P12" s="17">
        <v>34.9</v>
      </c>
      <c r="Q12" s="6">
        <f t="shared" si="6"/>
        <v>5</v>
      </c>
      <c r="R12" s="22">
        <v>116.4</v>
      </c>
      <c r="S12" s="22">
        <v>114</v>
      </c>
      <c r="T12" s="9">
        <f t="shared" si="7"/>
        <v>-2.4000000000000057</v>
      </c>
      <c r="V12" s="6"/>
      <c r="W12" s="6"/>
      <c r="X12" s="6"/>
    </row>
    <row r="13" spans="1:24" ht="12.75" customHeight="1">
      <c r="A13" s="3" t="s">
        <v>14</v>
      </c>
      <c r="B13" s="3" t="s">
        <v>15</v>
      </c>
      <c r="C13" s="17">
        <v>1766</v>
      </c>
      <c r="D13" s="17">
        <v>2148.4</v>
      </c>
      <c r="E13" s="6">
        <f t="shared" si="0"/>
        <v>382.4000000000001</v>
      </c>
      <c r="F13" s="17">
        <v>1449.7</v>
      </c>
      <c r="G13" s="17">
        <v>1999.7</v>
      </c>
      <c r="H13" s="6">
        <f t="shared" si="1"/>
        <v>550</v>
      </c>
      <c r="I13" s="17">
        <v>720</v>
      </c>
      <c r="J13" s="17">
        <v>745.4</v>
      </c>
      <c r="K13" s="6">
        <f t="shared" si="2"/>
        <v>25.399999999999977</v>
      </c>
      <c r="L13" s="6">
        <f t="shared" si="3"/>
        <v>316.3</v>
      </c>
      <c r="M13" s="6">
        <f t="shared" si="4"/>
        <v>148.70000000000002</v>
      </c>
      <c r="N13" s="6">
        <f t="shared" si="5"/>
        <v>-167.6</v>
      </c>
      <c r="O13" s="17">
        <v>129.3</v>
      </c>
      <c r="P13" s="17">
        <v>138.4</v>
      </c>
      <c r="Q13" s="6">
        <f t="shared" si="6"/>
        <v>9.099999999999994</v>
      </c>
      <c r="R13" s="24">
        <v>187</v>
      </c>
      <c r="S13" s="24">
        <v>10.3</v>
      </c>
      <c r="T13" s="9">
        <f t="shared" si="7"/>
        <v>-176.7</v>
      </c>
      <c r="V13" s="6"/>
      <c r="W13" s="6"/>
      <c r="X13" s="6"/>
    </row>
    <row r="14" spans="1:24" ht="12.75" customHeight="1">
      <c r="A14" s="3" t="s">
        <v>16</v>
      </c>
      <c r="B14" s="3" t="s">
        <v>17</v>
      </c>
      <c r="C14" s="17">
        <v>743.9</v>
      </c>
      <c r="D14" s="17">
        <v>1208.6</v>
      </c>
      <c r="E14" s="6">
        <f t="shared" si="0"/>
        <v>464.69999999999993</v>
      </c>
      <c r="F14" s="20">
        <v>676.8</v>
      </c>
      <c r="G14" s="20">
        <v>1144.3</v>
      </c>
      <c r="H14" s="6">
        <f t="shared" si="1"/>
        <v>467.5</v>
      </c>
      <c r="I14" s="17">
        <v>129</v>
      </c>
      <c r="J14" s="17">
        <v>128.4</v>
      </c>
      <c r="K14" s="6">
        <f t="shared" si="2"/>
        <v>-0.5999999999999943</v>
      </c>
      <c r="L14" s="6">
        <f t="shared" si="3"/>
        <v>67.1</v>
      </c>
      <c r="M14" s="6">
        <f t="shared" si="4"/>
        <v>64.3</v>
      </c>
      <c r="N14" s="6">
        <f t="shared" si="5"/>
        <v>-2.799999999999997</v>
      </c>
      <c r="O14" s="17">
        <v>66.3</v>
      </c>
      <c r="P14" s="17">
        <v>64.3</v>
      </c>
      <c r="Q14" s="6">
        <f t="shared" si="6"/>
        <v>-2</v>
      </c>
      <c r="R14" s="22">
        <v>0.8</v>
      </c>
      <c r="S14" s="22">
        <v>0</v>
      </c>
      <c r="T14" s="9">
        <f t="shared" si="7"/>
        <v>-0.8</v>
      </c>
      <c r="V14" s="6"/>
      <c r="W14" s="6"/>
      <c r="X14" s="6"/>
    </row>
    <row r="15" spans="1:24" ht="12.75" customHeight="1">
      <c r="A15" s="3" t="s">
        <v>18</v>
      </c>
      <c r="B15" s="3" t="s">
        <v>19</v>
      </c>
      <c r="C15" s="17">
        <v>0</v>
      </c>
      <c r="D15" s="17">
        <v>0</v>
      </c>
      <c r="E15" s="6">
        <f t="shared" si="0"/>
        <v>0</v>
      </c>
      <c r="F15" s="17">
        <v>0</v>
      </c>
      <c r="G15" s="17">
        <v>0</v>
      </c>
      <c r="H15" s="6">
        <f t="shared" si="1"/>
        <v>0</v>
      </c>
      <c r="I15" s="17">
        <v>0</v>
      </c>
      <c r="J15" s="17">
        <v>0</v>
      </c>
      <c r="K15" s="6">
        <f t="shared" si="2"/>
        <v>0</v>
      </c>
      <c r="L15" s="6">
        <f t="shared" si="3"/>
        <v>0</v>
      </c>
      <c r="M15" s="6">
        <f t="shared" si="4"/>
        <v>0</v>
      </c>
      <c r="N15" s="6">
        <f t="shared" si="5"/>
        <v>0</v>
      </c>
      <c r="O15" s="17">
        <v>0</v>
      </c>
      <c r="P15" s="17">
        <v>0</v>
      </c>
      <c r="Q15" s="6">
        <f t="shared" si="6"/>
        <v>0</v>
      </c>
      <c r="R15" s="22">
        <v>0</v>
      </c>
      <c r="S15" s="22">
        <v>0</v>
      </c>
      <c r="T15" s="9">
        <f t="shared" si="7"/>
        <v>0</v>
      </c>
      <c r="V15" s="6"/>
      <c r="W15" s="6"/>
      <c r="X15" s="6"/>
    </row>
    <row r="16" spans="1:24" ht="12.75" customHeight="1">
      <c r="A16" s="3" t="s">
        <v>20</v>
      </c>
      <c r="B16" s="3" t="s">
        <v>21</v>
      </c>
      <c r="C16" s="17">
        <v>948.3</v>
      </c>
      <c r="D16" s="17">
        <v>1216.6</v>
      </c>
      <c r="E16" s="6">
        <f t="shared" si="0"/>
        <v>268.29999999999995</v>
      </c>
      <c r="F16" s="17">
        <v>671.9</v>
      </c>
      <c r="G16" s="17">
        <v>988</v>
      </c>
      <c r="H16" s="6">
        <f t="shared" si="1"/>
        <v>316.1</v>
      </c>
      <c r="I16" s="17">
        <v>10.6</v>
      </c>
      <c r="J16" s="17">
        <v>24.5</v>
      </c>
      <c r="K16" s="6">
        <f t="shared" si="2"/>
        <v>13.9</v>
      </c>
      <c r="L16" s="6">
        <f t="shared" si="3"/>
        <v>276.4</v>
      </c>
      <c r="M16" s="6">
        <f t="shared" si="4"/>
        <v>228.60000000000002</v>
      </c>
      <c r="N16" s="6">
        <f t="shared" si="5"/>
        <v>-47.799999999999955</v>
      </c>
      <c r="O16" s="17">
        <v>84.9</v>
      </c>
      <c r="P16" s="17">
        <v>83.7</v>
      </c>
      <c r="Q16" s="6">
        <f t="shared" si="6"/>
        <v>-1.2000000000000028</v>
      </c>
      <c r="R16" s="22">
        <v>191.5</v>
      </c>
      <c r="S16" s="22">
        <v>144.9</v>
      </c>
      <c r="T16" s="9">
        <f t="shared" si="7"/>
        <v>-46.599999999999994</v>
      </c>
      <c r="V16" s="6"/>
      <c r="W16" s="6"/>
      <c r="X16" s="6"/>
    </row>
    <row r="17" spans="1:24" ht="12.75" customHeight="1">
      <c r="A17" s="3" t="s">
        <v>22</v>
      </c>
      <c r="B17" s="3" t="s">
        <v>23</v>
      </c>
      <c r="C17" s="17">
        <v>1064.3</v>
      </c>
      <c r="D17" s="17">
        <v>1757.1</v>
      </c>
      <c r="E17" s="6">
        <f t="shared" si="0"/>
        <v>692.8</v>
      </c>
      <c r="F17" s="17">
        <v>910.6</v>
      </c>
      <c r="G17" s="17">
        <v>1538.5</v>
      </c>
      <c r="H17" s="6">
        <f t="shared" si="1"/>
        <v>627.9</v>
      </c>
      <c r="I17" s="17">
        <v>110.1</v>
      </c>
      <c r="J17" s="17">
        <v>162</v>
      </c>
      <c r="K17" s="6">
        <f t="shared" si="2"/>
        <v>51.900000000000006</v>
      </c>
      <c r="L17" s="6">
        <f t="shared" si="3"/>
        <v>153.7</v>
      </c>
      <c r="M17" s="6">
        <f t="shared" si="4"/>
        <v>218.6</v>
      </c>
      <c r="N17" s="6">
        <f t="shared" si="5"/>
        <v>64.9</v>
      </c>
      <c r="O17" s="17">
        <v>41.3</v>
      </c>
      <c r="P17" s="17">
        <v>51.4</v>
      </c>
      <c r="Q17" s="6">
        <f t="shared" si="6"/>
        <v>10.100000000000001</v>
      </c>
      <c r="R17" s="22">
        <v>112.4</v>
      </c>
      <c r="S17" s="22">
        <v>167.2</v>
      </c>
      <c r="T17" s="9">
        <f t="shared" si="7"/>
        <v>54.79999999999998</v>
      </c>
      <c r="V17" s="6"/>
      <c r="W17" s="6"/>
      <c r="X17" s="6"/>
    </row>
    <row r="18" spans="1:24" ht="12.75" customHeight="1">
      <c r="A18" s="3" t="s">
        <v>24</v>
      </c>
      <c r="B18" s="3" t="s">
        <v>25</v>
      </c>
      <c r="C18" s="17">
        <v>2158.3</v>
      </c>
      <c r="D18" s="17">
        <v>2877.7</v>
      </c>
      <c r="E18" s="6">
        <f t="shared" si="0"/>
        <v>719.3999999999996</v>
      </c>
      <c r="F18" s="17">
        <v>1930.7</v>
      </c>
      <c r="G18" s="17">
        <v>2639.7</v>
      </c>
      <c r="H18" s="6">
        <f t="shared" si="1"/>
        <v>708.9999999999998</v>
      </c>
      <c r="I18" s="17">
        <v>573.4</v>
      </c>
      <c r="J18" s="17">
        <v>638.3</v>
      </c>
      <c r="K18" s="6">
        <f t="shared" si="2"/>
        <v>64.89999999999998</v>
      </c>
      <c r="L18" s="6">
        <f t="shared" si="3"/>
        <v>227.6</v>
      </c>
      <c r="M18" s="6">
        <f t="shared" si="4"/>
        <v>238</v>
      </c>
      <c r="N18" s="6">
        <f t="shared" si="5"/>
        <v>10.400000000000006</v>
      </c>
      <c r="O18" s="17">
        <v>136.5</v>
      </c>
      <c r="P18" s="17">
        <v>143.1</v>
      </c>
      <c r="Q18" s="6">
        <f t="shared" si="6"/>
        <v>6.599999999999994</v>
      </c>
      <c r="R18" s="22">
        <v>91.1</v>
      </c>
      <c r="S18" s="22">
        <v>94.9</v>
      </c>
      <c r="T18" s="9">
        <f t="shared" si="7"/>
        <v>3.8000000000000114</v>
      </c>
      <c r="V18" s="6"/>
      <c r="W18" s="6"/>
      <c r="X18" s="6"/>
    </row>
    <row r="19" spans="1:24" ht="12.75" customHeight="1">
      <c r="A19" s="3" t="s">
        <v>26</v>
      </c>
      <c r="B19" s="3" t="s">
        <v>27</v>
      </c>
      <c r="C19" s="17">
        <v>794.3</v>
      </c>
      <c r="D19" s="17">
        <v>982.1</v>
      </c>
      <c r="E19" s="6">
        <f t="shared" si="0"/>
        <v>187.80000000000007</v>
      </c>
      <c r="F19" s="17">
        <v>693.6</v>
      </c>
      <c r="G19" s="17">
        <v>966.8</v>
      </c>
      <c r="H19" s="6">
        <f t="shared" si="1"/>
        <v>273.19999999999993</v>
      </c>
      <c r="I19" s="17">
        <v>71.5</v>
      </c>
      <c r="J19" s="17">
        <v>80</v>
      </c>
      <c r="K19" s="6">
        <f t="shared" si="2"/>
        <v>8.5</v>
      </c>
      <c r="L19" s="6">
        <f t="shared" si="3"/>
        <v>100.69999999999999</v>
      </c>
      <c r="M19" s="6">
        <f t="shared" si="4"/>
        <v>15.3</v>
      </c>
      <c r="N19" s="6">
        <f t="shared" si="5"/>
        <v>-85.39999999999999</v>
      </c>
      <c r="O19" s="17">
        <v>10.1</v>
      </c>
      <c r="P19" s="17">
        <v>14.9</v>
      </c>
      <c r="Q19" s="6">
        <f t="shared" si="6"/>
        <v>4.800000000000001</v>
      </c>
      <c r="R19" s="22">
        <v>90.6</v>
      </c>
      <c r="S19" s="22">
        <v>0.4</v>
      </c>
      <c r="T19" s="9">
        <f t="shared" si="7"/>
        <v>-90.19999999999999</v>
      </c>
      <c r="V19" s="6"/>
      <c r="W19" s="6"/>
      <c r="X19" s="6"/>
    </row>
    <row r="20" spans="1:24" ht="12.75" customHeight="1">
      <c r="A20" s="3" t="s">
        <v>28</v>
      </c>
      <c r="B20" s="3" t="s">
        <v>29</v>
      </c>
      <c r="C20" s="17">
        <v>1973.6</v>
      </c>
      <c r="D20" s="17">
        <v>1508.7</v>
      </c>
      <c r="E20" s="6">
        <f t="shared" si="0"/>
        <v>-464.89999999999986</v>
      </c>
      <c r="F20" s="17">
        <v>1086.9</v>
      </c>
      <c r="G20" s="17">
        <v>1424.1</v>
      </c>
      <c r="H20" s="6">
        <f t="shared" si="1"/>
        <v>337.1999999999998</v>
      </c>
      <c r="I20" s="17">
        <v>457</v>
      </c>
      <c r="J20" s="17">
        <v>350.8</v>
      </c>
      <c r="K20" s="6">
        <f t="shared" si="2"/>
        <v>-106.19999999999999</v>
      </c>
      <c r="L20" s="6">
        <f t="shared" si="3"/>
        <v>886.6999999999999</v>
      </c>
      <c r="M20" s="6">
        <f t="shared" si="4"/>
        <v>84.6</v>
      </c>
      <c r="N20" s="6">
        <f t="shared" si="5"/>
        <v>-802.0999999999999</v>
      </c>
      <c r="O20" s="17">
        <v>40.3</v>
      </c>
      <c r="P20" s="17">
        <v>41</v>
      </c>
      <c r="Q20" s="6">
        <f t="shared" si="6"/>
        <v>0.7000000000000028</v>
      </c>
      <c r="R20" s="22">
        <v>846.4</v>
      </c>
      <c r="S20" s="22">
        <v>43.6</v>
      </c>
      <c r="T20" s="9">
        <f t="shared" si="7"/>
        <v>-802.8</v>
      </c>
      <c r="V20" s="6"/>
      <c r="W20" s="6"/>
      <c r="X20" s="6"/>
    </row>
    <row r="21" spans="1:24" ht="12.75" customHeight="1">
      <c r="A21" s="3" t="s">
        <v>30</v>
      </c>
      <c r="B21" s="3" t="s">
        <v>31</v>
      </c>
      <c r="C21" s="17">
        <v>810.4</v>
      </c>
      <c r="D21" s="17">
        <v>906.2</v>
      </c>
      <c r="E21" s="6">
        <f t="shared" si="0"/>
        <v>95.80000000000007</v>
      </c>
      <c r="F21" s="17">
        <v>701</v>
      </c>
      <c r="G21" s="17">
        <v>827.3</v>
      </c>
      <c r="H21" s="6">
        <f t="shared" si="1"/>
        <v>126.29999999999995</v>
      </c>
      <c r="I21" s="17">
        <v>246.1</v>
      </c>
      <c r="J21" s="17">
        <v>252.5</v>
      </c>
      <c r="K21" s="6">
        <f t="shared" si="2"/>
        <v>6.400000000000006</v>
      </c>
      <c r="L21" s="6">
        <f t="shared" si="3"/>
        <v>109.4</v>
      </c>
      <c r="M21" s="6">
        <f t="shared" si="4"/>
        <v>78.89999999999999</v>
      </c>
      <c r="N21" s="6">
        <f t="shared" si="5"/>
        <v>-30.500000000000014</v>
      </c>
      <c r="O21" s="17">
        <v>56.8</v>
      </c>
      <c r="P21" s="17">
        <v>66.1</v>
      </c>
      <c r="Q21" s="6">
        <f t="shared" si="6"/>
        <v>9.299999999999997</v>
      </c>
      <c r="R21" s="22">
        <v>52.6</v>
      </c>
      <c r="S21" s="22">
        <v>12.8</v>
      </c>
      <c r="T21" s="9">
        <f t="shared" si="7"/>
        <v>-39.8</v>
      </c>
      <c r="V21" s="6"/>
      <c r="W21" s="6"/>
      <c r="X21" s="6"/>
    </row>
    <row r="22" spans="1:24" ht="12.75" customHeight="1">
      <c r="A22" s="3" t="s">
        <v>32</v>
      </c>
      <c r="B22" s="3" t="s">
        <v>33</v>
      </c>
      <c r="C22" s="17">
        <v>1967.3</v>
      </c>
      <c r="D22" s="17">
        <v>2603.9</v>
      </c>
      <c r="E22" s="6">
        <f t="shared" si="0"/>
        <v>636.6000000000001</v>
      </c>
      <c r="F22" s="17">
        <v>1820</v>
      </c>
      <c r="G22" s="17">
        <v>2473.5</v>
      </c>
      <c r="H22" s="6">
        <f t="shared" si="1"/>
        <v>653.5</v>
      </c>
      <c r="I22" s="17">
        <v>545.5</v>
      </c>
      <c r="J22" s="17">
        <v>500.8</v>
      </c>
      <c r="K22" s="6">
        <f t="shared" si="2"/>
        <v>-44.69999999999999</v>
      </c>
      <c r="L22" s="6">
        <f t="shared" si="3"/>
        <v>147.3</v>
      </c>
      <c r="M22" s="6">
        <f t="shared" si="4"/>
        <v>130.39999999999998</v>
      </c>
      <c r="N22" s="6">
        <f t="shared" si="5"/>
        <v>-16.900000000000034</v>
      </c>
      <c r="O22" s="17">
        <v>51.4</v>
      </c>
      <c r="P22" s="17">
        <v>65.6</v>
      </c>
      <c r="Q22" s="6">
        <f t="shared" si="6"/>
        <v>14.199999999999996</v>
      </c>
      <c r="R22" s="25">
        <v>95.9</v>
      </c>
      <c r="S22" s="25">
        <v>64.8</v>
      </c>
      <c r="T22" s="9">
        <f t="shared" si="7"/>
        <v>-31.10000000000001</v>
      </c>
      <c r="V22" s="6"/>
      <c r="W22" s="6"/>
      <c r="X22" s="6"/>
    </row>
    <row r="23" spans="1:24" ht="12.75" customHeight="1">
      <c r="A23" s="3" t="s">
        <v>34</v>
      </c>
      <c r="B23" s="3" t="s">
        <v>35</v>
      </c>
      <c r="C23" s="17">
        <v>827.8</v>
      </c>
      <c r="D23" s="17">
        <v>1184.5</v>
      </c>
      <c r="E23" s="6">
        <f t="shared" si="0"/>
        <v>356.70000000000005</v>
      </c>
      <c r="F23" s="17">
        <v>681.6</v>
      </c>
      <c r="G23" s="17">
        <v>1016.5</v>
      </c>
      <c r="H23" s="6">
        <f t="shared" si="1"/>
        <v>334.9</v>
      </c>
      <c r="I23" s="17">
        <v>49</v>
      </c>
      <c r="J23" s="17">
        <v>31</v>
      </c>
      <c r="K23" s="6">
        <f t="shared" si="2"/>
        <v>-18</v>
      </c>
      <c r="L23" s="6">
        <f t="shared" si="3"/>
        <v>146.2</v>
      </c>
      <c r="M23" s="6">
        <f t="shared" si="4"/>
        <v>168</v>
      </c>
      <c r="N23" s="6">
        <f t="shared" si="5"/>
        <v>21.80000000000001</v>
      </c>
      <c r="O23" s="17">
        <v>72.9</v>
      </c>
      <c r="P23" s="17">
        <v>100.7</v>
      </c>
      <c r="Q23" s="6">
        <f t="shared" si="6"/>
        <v>27.799999999999997</v>
      </c>
      <c r="R23" s="22">
        <v>73.3</v>
      </c>
      <c r="S23" s="22">
        <v>67.3</v>
      </c>
      <c r="T23" s="9">
        <f t="shared" si="7"/>
        <v>-6</v>
      </c>
      <c r="V23" s="6"/>
      <c r="W23" s="6"/>
      <c r="X23" s="6"/>
    </row>
    <row r="24" spans="1:24" ht="12.75" customHeight="1">
      <c r="A24" s="3" t="s">
        <v>36</v>
      </c>
      <c r="B24" s="3" t="s">
        <v>37</v>
      </c>
      <c r="C24" s="17">
        <v>1192</v>
      </c>
      <c r="D24" s="17">
        <v>1620.7</v>
      </c>
      <c r="E24" s="6">
        <f t="shared" si="0"/>
        <v>428.70000000000005</v>
      </c>
      <c r="F24" s="17">
        <v>969.6</v>
      </c>
      <c r="G24" s="17">
        <v>1473.8</v>
      </c>
      <c r="H24" s="6">
        <f t="shared" si="1"/>
        <v>504.19999999999993</v>
      </c>
      <c r="I24" s="17">
        <v>108.7</v>
      </c>
      <c r="J24" s="17">
        <v>50</v>
      </c>
      <c r="K24" s="6">
        <f t="shared" si="2"/>
        <v>-58.7</v>
      </c>
      <c r="L24" s="6">
        <f t="shared" si="3"/>
        <v>222.4</v>
      </c>
      <c r="M24" s="6">
        <f t="shared" si="4"/>
        <v>146.89999999999998</v>
      </c>
      <c r="N24" s="6">
        <f t="shared" si="5"/>
        <v>-75.50000000000003</v>
      </c>
      <c r="O24" s="17">
        <v>84.4</v>
      </c>
      <c r="P24" s="17">
        <v>79.8</v>
      </c>
      <c r="Q24" s="6">
        <f t="shared" si="6"/>
        <v>-4.6000000000000085</v>
      </c>
      <c r="R24" s="22">
        <v>138</v>
      </c>
      <c r="S24" s="22">
        <v>67.1</v>
      </c>
      <c r="T24" s="9">
        <f t="shared" si="7"/>
        <v>-70.9</v>
      </c>
      <c r="V24" s="6"/>
      <c r="W24" s="6"/>
      <c r="X24" s="6"/>
    </row>
    <row r="25" spans="1:24" ht="12.75" customHeight="1">
      <c r="A25" s="3" t="s">
        <v>38</v>
      </c>
      <c r="B25" s="3" t="s">
        <v>39</v>
      </c>
      <c r="C25" s="17">
        <v>751</v>
      </c>
      <c r="D25" s="17">
        <v>942.4</v>
      </c>
      <c r="E25" s="6">
        <f t="shared" si="0"/>
        <v>191.39999999999998</v>
      </c>
      <c r="F25" s="17">
        <v>512</v>
      </c>
      <c r="G25" s="17">
        <v>785.9</v>
      </c>
      <c r="H25" s="6">
        <f t="shared" si="1"/>
        <v>273.9</v>
      </c>
      <c r="I25" s="20">
        <v>98.3</v>
      </c>
      <c r="J25" s="20">
        <v>47</v>
      </c>
      <c r="K25" s="6">
        <f t="shared" si="2"/>
        <v>-51.3</v>
      </c>
      <c r="L25" s="6">
        <f t="shared" si="3"/>
        <v>239</v>
      </c>
      <c r="M25" s="6">
        <f t="shared" si="4"/>
        <v>156.5</v>
      </c>
      <c r="N25" s="6">
        <f t="shared" si="5"/>
        <v>-82.5</v>
      </c>
      <c r="O25" s="17">
        <v>42.9</v>
      </c>
      <c r="P25" s="17">
        <v>48.5</v>
      </c>
      <c r="Q25" s="6">
        <f t="shared" si="6"/>
        <v>5.600000000000001</v>
      </c>
      <c r="R25" s="22">
        <v>196.1</v>
      </c>
      <c r="S25" s="22">
        <v>108</v>
      </c>
      <c r="T25" s="9">
        <f t="shared" si="7"/>
        <v>-88.1</v>
      </c>
      <c r="V25" s="6"/>
      <c r="W25" s="6"/>
      <c r="X25" s="6"/>
    </row>
    <row r="26" spans="1:24" ht="12.75" customHeight="1">
      <c r="A26" s="3" t="s">
        <v>40</v>
      </c>
      <c r="B26" s="3" t="s">
        <v>41</v>
      </c>
      <c r="C26" s="17">
        <v>410.1</v>
      </c>
      <c r="D26" s="17">
        <v>580.7</v>
      </c>
      <c r="E26" s="6">
        <f t="shared" si="0"/>
        <v>170.60000000000002</v>
      </c>
      <c r="F26" s="17">
        <v>374.6</v>
      </c>
      <c r="G26" s="17">
        <v>552.6</v>
      </c>
      <c r="H26" s="6">
        <f t="shared" si="1"/>
        <v>178</v>
      </c>
      <c r="I26" s="17">
        <v>73.7</v>
      </c>
      <c r="J26" s="17">
        <v>77</v>
      </c>
      <c r="K26" s="6">
        <f t="shared" si="2"/>
        <v>3.299999999999997</v>
      </c>
      <c r="L26" s="6">
        <f t="shared" si="3"/>
        <v>35.5</v>
      </c>
      <c r="M26" s="6">
        <f t="shared" si="4"/>
        <v>28.1</v>
      </c>
      <c r="N26" s="6">
        <f t="shared" si="5"/>
        <v>-7.399999999999999</v>
      </c>
      <c r="O26" s="17">
        <v>23.8</v>
      </c>
      <c r="P26" s="17">
        <v>22</v>
      </c>
      <c r="Q26" s="6">
        <f t="shared" si="6"/>
        <v>-1.8000000000000007</v>
      </c>
      <c r="R26" s="22">
        <v>11.7</v>
      </c>
      <c r="S26" s="22">
        <v>6.1</v>
      </c>
      <c r="T26" s="9">
        <f t="shared" si="7"/>
        <v>-5.6</v>
      </c>
      <c r="V26" s="6"/>
      <c r="W26" s="6"/>
      <c r="X26" s="6"/>
    </row>
    <row r="27" spans="1:24" ht="12.75" customHeight="1">
      <c r="A27" s="3" t="s">
        <v>42</v>
      </c>
      <c r="B27" s="3" t="s">
        <v>43</v>
      </c>
      <c r="C27" s="17">
        <v>1470.9</v>
      </c>
      <c r="D27" s="17">
        <v>1796.7</v>
      </c>
      <c r="E27" s="6">
        <f t="shared" si="0"/>
        <v>325.79999999999995</v>
      </c>
      <c r="F27" s="17">
        <v>1015.4</v>
      </c>
      <c r="G27" s="17">
        <v>1616</v>
      </c>
      <c r="H27" s="6">
        <f t="shared" si="1"/>
        <v>600.6</v>
      </c>
      <c r="I27" s="17">
        <v>139</v>
      </c>
      <c r="J27" s="17">
        <v>133</v>
      </c>
      <c r="K27" s="6">
        <f t="shared" si="2"/>
        <v>-6</v>
      </c>
      <c r="L27" s="6">
        <f t="shared" si="3"/>
        <v>455.5</v>
      </c>
      <c r="M27" s="6">
        <f t="shared" si="4"/>
        <v>180.7</v>
      </c>
      <c r="N27" s="6">
        <f t="shared" si="5"/>
        <v>-274.8</v>
      </c>
      <c r="O27" s="17">
        <v>91.2</v>
      </c>
      <c r="P27" s="17">
        <v>99.3</v>
      </c>
      <c r="Q27" s="6">
        <f t="shared" si="6"/>
        <v>8.099999999999994</v>
      </c>
      <c r="R27" s="22">
        <v>364.3</v>
      </c>
      <c r="S27" s="22">
        <v>81.4</v>
      </c>
      <c r="T27" s="9">
        <f t="shared" si="7"/>
        <v>-282.9</v>
      </c>
      <c r="V27" s="6"/>
      <c r="W27" s="6"/>
      <c r="X27" s="6"/>
    </row>
    <row r="28" spans="1:24" ht="12.75" customHeight="1">
      <c r="A28" s="3" t="s">
        <v>44</v>
      </c>
      <c r="B28" s="3" t="s">
        <v>45</v>
      </c>
      <c r="C28" s="17">
        <v>700.3</v>
      </c>
      <c r="D28" s="17">
        <v>979</v>
      </c>
      <c r="E28" s="6">
        <f t="shared" si="0"/>
        <v>278.70000000000005</v>
      </c>
      <c r="F28" s="17">
        <v>596.2</v>
      </c>
      <c r="G28" s="17">
        <v>855.6</v>
      </c>
      <c r="H28" s="6">
        <f t="shared" si="1"/>
        <v>259.4</v>
      </c>
      <c r="I28" s="17">
        <v>94.9</v>
      </c>
      <c r="J28" s="17">
        <v>98.2</v>
      </c>
      <c r="K28" s="6">
        <f t="shared" si="2"/>
        <v>3.299999999999997</v>
      </c>
      <c r="L28" s="6">
        <f t="shared" si="3"/>
        <v>104.1</v>
      </c>
      <c r="M28" s="6">
        <f t="shared" si="4"/>
        <v>123.4</v>
      </c>
      <c r="N28" s="6">
        <f t="shared" si="5"/>
        <v>19.30000000000001</v>
      </c>
      <c r="O28" s="17">
        <v>51.4</v>
      </c>
      <c r="P28" s="17">
        <v>59</v>
      </c>
      <c r="Q28" s="6">
        <f t="shared" si="6"/>
        <v>7.600000000000001</v>
      </c>
      <c r="R28" s="22">
        <v>52.7</v>
      </c>
      <c r="S28" s="22">
        <v>64.4</v>
      </c>
      <c r="T28" s="9">
        <f t="shared" si="7"/>
        <v>11.700000000000003</v>
      </c>
      <c r="V28" s="6"/>
      <c r="W28" s="6"/>
      <c r="X28" s="6"/>
    </row>
    <row r="29" spans="1:24" ht="12.75" customHeight="1">
      <c r="A29" s="3" t="s">
        <v>46</v>
      </c>
      <c r="B29" s="3" t="s">
        <v>47</v>
      </c>
      <c r="C29" s="17">
        <v>782.85</v>
      </c>
      <c r="D29" s="17">
        <v>1176.6</v>
      </c>
      <c r="E29" s="6">
        <f t="shared" si="0"/>
        <v>393.7499999999999</v>
      </c>
      <c r="F29" s="17">
        <v>611.3</v>
      </c>
      <c r="G29" s="17">
        <v>1071.3</v>
      </c>
      <c r="H29" s="6">
        <f t="shared" si="1"/>
        <v>460</v>
      </c>
      <c r="I29" s="17">
        <v>86</v>
      </c>
      <c r="J29" s="17">
        <v>88.5</v>
      </c>
      <c r="K29" s="6">
        <f t="shared" si="2"/>
        <v>2.5</v>
      </c>
      <c r="L29" s="6">
        <f t="shared" si="3"/>
        <v>171.51</v>
      </c>
      <c r="M29" s="6">
        <f t="shared" si="4"/>
        <v>105.2</v>
      </c>
      <c r="N29" s="6">
        <f t="shared" si="5"/>
        <v>-66.30999999999999</v>
      </c>
      <c r="O29" s="18">
        <v>82.3</v>
      </c>
      <c r="P29" s="18">
        <v>100.2</v>
      </c>
      <c r="Q29" s="6">
        <f t="shared" si="6"/>
        <v>17.900000000000006</v>
      </c>
      <c r="R29" s="22">
        <v>89.21</v>
      </c>
      <c r="S29" s="22">
        <v>5</v>
      </c>
      <c r="T29" s="9">
        <f t="shared" si="7"/>
        <v>-84.21</v>
      </c>
      <c r="V29" s="6"/>
      <c r="W29" s="6"/>
      <c r="X29" s="6"/>
    </row>
    <row r="30" spans="1:24" ht="12.75" customHeight="1">
      <c r="A30" s="3" t="s">
        <v>48</v>
      </c>
      <c r="B30" s="3" t="s">
        <v>49</v>
      </c>
      <c r="C30" s="17">
        <v>693.8</v>
      </c>
      <c r="D30" s="17">
        <v>1125.6</v>
      </c>
      <c r="E30" s="6">
        <f t="shared" si="0"/>
        <v>431.79999999999995</v>
      </c>
      <c r="F30" s="17">
        <v>582.35</v>
      </c>
      <c r="G30" s="17">
        <v>964.1</v>
      </c>
      <c r="H30" s="6">
        <f t="shared" si="1"/>
        <v>381.75</v>
      </c>
      <c r="I30" s="17">
        <v>49.17</v>
      </c>
      <c r="J30" s="17">
        <v>21</v>
      </c>
      <c r="K30" s="6">
        <f t="shared" si="2"/>
        <v>-28.17</v>
      </c>
      <c r="L30" s="6">
        <f t="shared" si="3"/>
        <v>111.4</v>
      </c>
      <c r="M30" s="6">
        <f t="shared" si="4"/>
        <v>161.6</v>
      </c>
      <c r="N30" s="6">
        <f t="shared" si="5"/>
        <v>50.19999999999999</v>
      </c>
      <c r="O30" s="17">
        <v>47.6</v>
      </c>
      <c r="P30" s="17">
        <v>52.4</v>
      </c>
      <c r="Q30" s="6">
        <f t="shared" si="6"/>
        <v>4.799999999999997</v>
      </c>
      <c r="R30" s="22">
        <v>63.8</v>
      </c>
      <c r="S30" s="22">
        <v>109.2</v>
      </c>
      <c r="T30" s="9">
        <f t="shared" si="7"/>
        <v>45.400000000000006</v>
      </c>
      <c r="V30" s="6"/>
      <c r="W30" s="6"/>
      <c r="X30" s="6"/>
    </row>
    <row r="31" spans="1:24" ht="12.75" customHeight="1">
      <c r="A31" s="3" t="s">
        <v>50</v>
      </c>
      <c r="B31" s="3" t="s">
        <v>51</v>
      </c>
      <c r="C31" s="17">
        <v>841.2</v>
      </c>
      <c r="D31" s="17">
        <v>1487.2</v>
      </c>
      <c r="E31" s="6">
        <f t="shared" si="0"/>
        <v>646</v>
      </c>
      <c r="F31" s="17">
        <v>666.6</v>
      </c>
      <c r="G31" s="17">
        <v>1351.9</v>
      </c>
      <c r="H31" s="6">
        <f t="shared" si="1"/>
        <v>685.3000000000001</v>
      </c>
      <c r="I31" s="17">
        <v>120</v>
      </c>
      <c r="J31" s="17">
        <v>242</v>
      </c>
      <c r="K31" s="6">
        <f t="shared" si="2"/>
        <v>122</v>
      </c>
      <c r="L31" s="6">
        <f t="shared" si="3"/>
        <v>174.5</v>
      </c>
      <c r="M31" s="6">
        <f t="shared" si="4"/>
        <v>135.3</v>
      </c>
      <c r="N31" s="6">
        <f t="shared" si="5"/>
        <v>-39.19999999999999</v>
      </c>
      <c r="O31" s="17">
        <v>54.9</v>
      </c>
      <c r="P31" s="17">
        <v>59.5</v>
      </c>
      <c r="Q31" s="6">
        <f t="shared" si="6"/>
        <v>4.600000000000001</v>
      </c>
      <c r="R31" s="22">
        <v>119.6</v>
      </c>
      <c r="S31" s="22">
        <v>75.8</v>
      </c>
      <c r="T31" s="9">
        <f t="shared" si="7"/>
        <v>-43.8</v>
      </c>
      <c r="V31" s="6"/>
      <c r="W31" s="6"/>
      <c r="X31" s="6"/>
    </row>
    <row r="32" spans="1:24" ht="12.75" customHeight="1">
      <c r="A32" s="3" t="s">
        <v>52</v>
      </c>
      <c r="B32" s="3" t="s">
        <v>53</v>
      </c>
      <c r="C32" s="17">
        <v>0</v>
      </c>
      <c r="D32" s="17">
        <v>0</v>
      </c>
      <c r="E32" s="6">
        <f t="shared" si="0"/>
        <v>0</v>
      </c>
      <c r="F32" s="18">
        <v>0</v>
      </c>
      <c r="G32" s="18">
        <v>0</v>
      </c>
      <c r="H32" s="6">
        <f t="shared" si="1"/>
        <v>0</v>
      </c>
      <c r="I32" s="17">
        <v>0</v>
      </c>
      <c r="J32" s="17">
        <v>0</v>
      </c>
      <c r="K32" s="6">
        <f t="shared" si="2"/>
        <v>0</v>
      </c>
      <c r="L32" s="6">
        <f t="shared" si="3"/>
        <v>0</v>
      </c>
      <c r="M32" s="6">
        <f t="shared" si="4"/>
        <v>0</v>
      </c>
      <c r="N32" s="6">
        <f t="shared" si="5"/>
        <v>0</v>
      </c>
      <c r="O32" s="17">
        <v>0</v>
      </c>
      <c r="P32" s="17">
        <v>0</v>
      </c>
      <c r="Q32" s="6">
        <f t="shared" si="6"/>
        <v>0</v>
      </c>
      <c r="R32" s="22">
        <v>0</v>
      </c>
      <c r="S32" s="22">
        <v>0</v>
      </c>
      <c r="T32" s="9">
        <f t="shared" si="7"/>
        <v>0</v>
      </c>
      <c r="V32" s="6"/>
      <c r="W32" s="6"/>
      <c r="X32" s="6"/>
    </row>
    <row r="33" spans="1:24" ht="12.75" customHeight="1">
      <c r="A33" s="3" t="s">
        <v>54</v>
      </c>
      <c r="B33" s="3" t="s">
        <v>55</v>
      </c>
      <c r="C33" s="17">
        <v>0</v>
      </c>
      <c r="D33" s="17">
        <v>0</v>
      </c>
      <c r="E33" s="6">
        <f t="shared" si="0"/>
        <v>0</v>
      </c>
      <c r="F33" s="17">
        <v>0</v>
      </c>
      <c r="G33" s="17">
        <v>0</v>
      </c>
      <c r="H33" s="6">
        <f t="shared" si="1"/>
        <v>0</v>
      </c>
      <c r="I33" s="17">
        <v>0</v>
      </c>
      <c r="J33" s="17">
        <v>0</v>
      </c>
      <c r="K33" s="6">
        <f t="shared" si="2"/>
        <v>0</v>
      </c>
      <c r="L33" s="6">
        <f t="shared" si="3"/>
        <v>0</v>
      </c>
      <c r="M33" s="6">
        <f t="shared" si="4"/>
        <v>0</v>
      </c>
      <c r="N33" s="6">
        <f t="shared" si="5"/>
        <v>0</v>
      </c>
      <c r="O33" s="17">
        <v>0</v>
      </c>
      <c r="P33" s="17">
        <v>0</v>
      </c>
      <c r="Q33" s="6">
        <f t="shared" si="6"/>
        <v>0</v>
      </c>
      <c r="R33" s="22">
        <v>0</v>
      </c>
      <c r="S33" s="22">
        <v>0</v>
      </c>
      <c r="T33" s="9">
        <f t="shared" si="7"/>
        <v>0</v>
      </c>
      <c r="V33" s="6"/>
      <c r="W33" s="6"/>
      <c r="X33" s="6"/>
    </row>
    <row r="34" spans="1:24" ht="12.75" customHeight="1">
      <c r="A34" s="16"/>
      <c r="B34" s="14" t="s">
        <v>58</v>
      </c>
      <c r="C34" s="19">
        <f aca="true" t="shared" si="8" ref="C34:T34">SUM(C7:C33)</f>
        <v>28850.149999999994</v>
      </c>
      <c r="D34" s="19">
        <f t="shared" si="8"/>
        <v>38687.799999999996</v>
      </c>
      <c r="E34" s="13">
        <f t="shared" si="8"/>
        <v>9837.65</v>
      </c>
      <c r="F34" s="19">
        <f t="shared" si="8"/>
        <v>24044.649999999994</v>
      </c>
      <c r="G34" s="19">
        <f t="shared" si="8"/>
        <v>35369.799999999996</v>
      </c>
      <c r="H34" s="13">
        <f t="shared" si="8"/>
        <v>11325.149999999998</v>
      </c>
      <c r="I34" s="19">
        <f t="shared" si="8"/>
        <v>6012.7699999999995</v>
      </c>
      <c r="J34" s="19">
        <f t="shared" si="8"/>
        <v>6851.200000000001</v>
      </c>
      <c r="K34" s="13">
        <f t="shared" si="8"/>
        <v>838.4300000000002</v>
      </c>
      <c r="L34" s="27">
        <f t="shared" si="8"/>
        <v>4903.01</v>
      </c>
      <c r="M34" s="15">
        <f t="shared" si="8"/>
        <v>3317.9999999999995</v>
      </c>
      <c r="N34" s="28">
        <f t="shared" si="8"/>
        <v>-1585.01</v>
      </c>
      <c r="O34" s="19">
        <f t="shared" si="8"/>
        <v>1667.2000000000003</v>
      </c>
      <c r="P34" s="19">
        <f t="shared" si="8"/>
        <v>1829.5</v>
      </c>
      <c r="Q34" s="13">
        <f t="shared" si="8"/>
        <v>162.29999999999998</v>
      </c>
      <c r="R34" s="26">
        <f t="shared" si="8"/>
        <v>3235.81</v>
      </c>
      <c r="S34" s="26">
        <f t="shared" si="8"/>
        <v>1488.5</v>
      </c>
      <c r="T34" s="15">
        <f t="shared" si="8"/>
        <v>-1747.3099999999995</v>
      </c>
      <c r="V34" s="6"/>
      <c r="W34" s="6"/>
      <c r="X34" s="6"/>
    </row>
    <row r="35" spans="3:24" ht="12.75" customHeight="1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V35" s="6"/>
      <c r="W35" s="6"/>
      <c r="X35" s="6"/>
    </row>
    <row r="36" spans="3:24" ht="12.7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V36" s="6"/>
      <c r="X36" s="6"/>
    </row>
    <row r="37" spans="3:24" ht="12.75" customHeigh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X37" s="6"/>
    </row>
    <row r="38" spans="3:24" ht="12.75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X38" s="6"/>
    </row>
    <row r="39" spans="3:20" ht="12.75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3:20" ht="12.7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ht="12.75" customHeight="1">
      <c r="E41" s="6"/>
    </row>
    <row r="42" ht="12.75" customHeight="1">
      <c r="E42" s="6"/>
    </row>
    <row r="43" ht="12.75" customHeight="1">
      <c r="E43" s="6"/>
    </row>
    <row r="44" ht="12.75" customHeight="1">
      <c r="E44" s="6"/>
    </row>
    <row r="45" ht="12.75" customHeight="1">
      <c r="E45" s="6"/>
    </row>
  </sheetData>
  <mergeCells count="14">
    <mergeCell ref="A3:A6"/>
    <mergeCell ref="B3:B6"/>
    <mergeCell ref="R1:T1"/>
    <mergeCell ref="R2:T2"/>
    <mergeCell ref="A1:O1"/>
    <mergeCell ref="A2:Q2"/>
    <mergeCell ref="C3:E5"/>
    <mergeCell ref="F3:Q3"/>
    <mergeCell ref="R3:T3"/>
    <mergeCell ref="O4:T4"/>
    <mergeCell ref="L4:N5"/>
    <mergeCell ref="I4:K5"/>
    <mergeCell ref="F4:H5"/>
    <mergeCell ref="O5:Q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2006-08-29T09:20:52Z</cp:lastPrinted>
  <dcterms:created xsi:type="dcterms:W3CDTF">1999-06-01T12:35:51Z</dcterms:created>
  <dcterms:modified xsi:type="dcterms:W3CDTF">2006-08-29T09:22:08Z</dcterms:modified>
  <cp:category/>
  <cp:version/>
  <cp:contentType/>
  <cp:contentStatus/>
</cp:coreProperties>
</file>