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<sst xmlns="http://schemas.openxmlformats.org/spreadsheetml/2006/main" count="76" uniqueCount="71">
  <si>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</si>
  <si>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</si>
  <si>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</si>
  <si>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</si>
  <si>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</si>
  <si>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</si>
  <si>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</si>
  <si>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   позабюджетні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</si>
  <si>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</si>
  <si>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</si>
  <si>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</si>
  <si>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</si>
  <si>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</si>
  <si>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</si>
  <si>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</si>
  <si>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</si>
  <si>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</si>
  <si>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</si>
  <si>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</si>
  <si>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</si>
  <si>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</si>
  <si>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</si>
  <si>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</si>
  <si>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</si>
  <si>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</si>
  <si>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</si>
  <si>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</si>
  <si>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</si>
  <si>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</si>
  <si>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</si>
  <si>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</si>
  <si>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</si>
  <si>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</si>
  <si>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</si>
  <si>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</si>
  <si>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</si>
  <si>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</si>
  <si>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</si>
  <si>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</si>
  <si>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</si>
  <si>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</si>
  <si>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</si>
  <si>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</si>
  <si>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</si>
  <si>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</si>
  <si>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</si>
  <si>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</si>
  <si>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</si>
  <si>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</si>
  <si>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</si>
  <si>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</si>
  <si>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</si>
  <si>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</si>
  <si>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</si>
  <si>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</si>
  <si>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</si>
  <si>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</si>
  <si>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</si>
  <si>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</si>
  <si>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</si>
  <si>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</si>
  <si>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</si>
  <si>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</si>
  <si>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</si>
  <si>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                   </t>
  </si>
  <si>
    <t>Таблиця 24</t>
  </si>
  <si>
    <t>№№</t>
  </si>
  <si>
    <t>в т.ч. на комплект. фондів</t>
  </si>
  <si>
    <t xml:space="preserve">з них від платних послуг </t>
  </si>
  <si>
    <r>
      <t xml:space="preserve">Кошти  (публічні бібліотеки) </t>
    </r>
    <r>
      <rPr>
        <b/>
        <sz val="10"/>
        <rFont val="Arial Cyr"/>
        <family val="2"/>
      </rPr>
      <t>тис. грн.</t>
    </r>
  </si>
  <si>
    <t xml:space="preserve"> з інших   джерел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</si>
</sst>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dd/mm/yyyy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 horizontal="right"/>
    </xf>
    <xf numFmtId="172" fontId="4" fillId="0" borderId="11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72" fontId="4" fillId="0" borderId="4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H1">
      <selection activeCell="V4" sqref="V4"/>
    </sheetView>
  </sheetViews>
  <sheetFormatPr defaultColWidth="9.59765625" defaultRowHeight="8.25"/>
  <cols>
    <col min="1" max="1" width="7" style="0" customWidth="1"/>
    <col min="2" max="2" width="28" style="0" customWidth="1"/>
    <col min="3" max="3" width="11" style="0" customWidth="1"/>
    <col min="4" max="4" width="11.796875" style="0" customWidth="1"/>
    <col min="5" max="5" width="12.796875" style="0" customWidth="1"/>
    <col min="6" max="6" width="12" style="0" customWidth="1"/>
    <col min="7" max="7" width="11.796875" style="0" customWidth="1"/>
    <col min="8" max="8" width="12" style="0" customWidth="1"/>
    <col min="9" max="10" width="11.796875" style="0" customWidth="1"/>
    <col min="11" max="11" width="11.3984375" style="0" customWidth="1"/>
    <col min="13" max="13" width="11.3984375" style="0" customWidth="1"/>
    <col min="15" max="15" width="11" style="0" customWidth="1"/>
    <col min="16" max="17" width="10.796875" style="0" customWidth="1"/>
    <col min="18" max="18" width="10.19921875" style="0" bestFit="1" customWidth="1"/>
  </cols>
  <sheetData>
    <row r="1" spans="2:18" ht="15.75">
      <c r="B1" s="1"/>
      <c r="C1" s="5" t="s">
        <v>69</v>
      </c>
      <c r="D1" s="1"/>
      <c r="E1" s="1"/>
      <c r="F1" s="1"/>
      <c r="G1" s="1"/>
      <c r="H1" s="1"/>
      <c r="I1" s="3" t="s">
        <v>64</v>
      </c>
      <c r="J1" s="3"/>
      <c r="K1" s="3"/>
      <c r="L1" s="3"/>
      <c r="M1" s="3"/>
      <c r="N1" s="3"/>
      <c r="O1" s="3"/>
      <c r="P1" s="3" t="s">
        <v>65</v>
      </c>
      <c r="Q1" s="1"/>
      <c r="R1" s="1"/>
    </row>
    <row r="2" spans="2:20" ht="12.75">
      <c r="B2" s="4"/>
      <c r="C2" s="37"/>
      <c r="D2" s="37"/>
      <c r="E2" s="37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</row>
    <row r="3" spans="1:21" ht="11.25">
      <c r="A3" s="6" t="s">
        <v>66</v>
      </c>
      <c r="B3" s="7" t="s">
        <v>0</v>
      </c>
      <c r="C3" s="8"/>
      <c r="D3" s="9" t="s">
        <v>1</v>
      </c>
      <c r="E3" s="10"/>
      <c r="F3" s="11" t="s">
        <v>2</v>
      </c>
      <c r="G3" s="12"/>
      <c r="H3" s="12"/>
      <c r="I3" s="12"/>
      <c r="J3" s="12"/>
      <c r="K3" s="12" t="s">
        <v>3</v>
      </c>
      <c r="L3" s="12"/>
      <c r="M3" s="12"/>
      <c r="N3" s="12"/>
      <c r="O3" s="12"/>
      <c r="P3" s="12"/>
      <c r="Q3" s="12"/>
      <c r="R3" s="12"/>
      <c r="S3" s="12"/>
      <c r="T3" s="13"/>
      <c r="U3" s="14"/>
    </row>
    <row r="4" spans="1:21" ht="11.25">
      <c r="A4" s="15" t="s">
        <v>4</v>
      </c>
      <c r="B4" s="16" t="s">
        <v>5</v>
      </c>
      <c r="C4" s="17"/>
      <c r="D4" s="17"/>
      <c r="E4" s="10"/>
      <c r="F4" s="18" t="s">
        <v>6</v>
      </c>
      <c r="G4" s="19"/>
      <c r="H4" s="20"/>
      <c r="I4" s="18" t="s">
        <v>67</v>
      </c>
      <c r="J4" s="19"/>
      <c r="K4" s="20"/>
      <c r="L4" s="18" t="s">
        <v>7</v>
      </c>
      <c r="M4" s="19"/>
      <c r="N4" s="20"/>
      <c r="O4" s="18" t="s">
        <v>68</v>
      </c>
      <c r="P4" s="19"/>
      <c r="Q4" s="20"/>
      <c r="R4" s="44" t="s">
        <v>70</v>
      </c>
      <c r="S4" s="45"/>
      <c r="T4" s="46"/>
      <c r="U4" s="14"/>
    </row>
    <row r="5" spans="1:21" ht="11.25" hidden="1">
      <c r="A5" s="15"/>
      <c r="B5" s="21"/>
      <c r="C5" s="12"/>
      <c r="D5" s="12"/>
      <c r="E5" s="22"/>
      <c r="F5" s="11"/>
      <c r="G5" s="12"/>
      <c r="H5" s="22"/>
      <c r="I5" s="11"/>
      <c r="J5" s="12"/>
      <c r="K5" s="22"/>
      <c r="L5" s="11"/>
      <c r="M5" s="12"/>
      <c r="N5" s="22"/>
      <c r="O5" s="11"/>
      <c r="P5" s="12"/>
      <c r="Q5" s="22"/>
      <c r="R5" s="11"/>
      <c r="S5" s="12"/>
      <c r="T5" s="22"/>
      <c r="U5" s="14"/>
    </row>
    <row r="6" spans="1:21" ht="11.25">
      <c r="A6" s="23"/>
      <c r="B6" s="24"/>
      <c r="C6" s="25">
        <v>2000</v>
      </c>
      <c r="D6" s="25">
        <v>2001</v>
      </c>
      <c r="E6" s="26" t="s">
        <v>8</v>
      </c>
      <c r="F6" s="26">
        <v>2000</v>
      </c>
      <c r="G6" s="26">
        <v>2001</v>
      </c>
      <c r="H6" s="26" t="s">
        <v>8</v>
      </c>
      <c r="I6" s="26">
        <v>2000</v>
      </c>
      <c r="J6" s="26">
        <v>2001</v>
      </c>
      <c r="K6" s="26" t="s">
        <v>8</v>
      </c>
      <c r="L6" s="27">
        <v>2000</v>
      </c>
      <c r="M6" s="26">
        <v>2001</v>
      </c>
      <c r="N6" s="27" t="s">
        <v>8</v>
      </c>
      <c r="O6" s="26">
        <v>2000</v>
      </c>
      <c r="P6" s="26">
        <v>2001</v>
      </c>
      <c r="Q6" s="26" t="s">
        <v>8</v>
      </c>
      <c r="R6" s="25">
        <v>2000</v>
      </c>
      <c r="S6" s="25">
        <v>2001</v>
      </c>
      <c r="T6" s="39" t="s">
        <v>8</v>
      </c>
      <c r="U6" s="14"/>
    </row>
    <row r="7" spans="1:21" ht="11.25" hidden="1">
      <c r="A7" s="10"/>
      <c r="B7" s="21"/>
      <c r="C7" s="38"/>
      <c r="D7" s="38"/>
      <c r="E7" s="38"/>
      <c r="F7" s="38"/>
      <c r="G7" s="38"/>
      <c r="H7" s="38"/>
      <c r="I7" s="30">
        <v>241.3</v>
      </c>
      <c r="J7" s="17"/>
      <c r="K7" s="17"/>
      <c r="L7" s="17"/>
      <c r="M7" s="17"/>
      <c r="N7" s="17"/>
      <c r="O7" s="33"/>
      <c r="P7" s="17"/>
      <c r="Q7" s="17"/>
      <c r="R7" s="17"/>
      <c r="S7" s="17"/>
      <c r="T7" s="10"/>
      <c r="U7" s="14"/>
    </row>
    <row r="8" spans="1:24" ht="11.25">
      <c r="A8" s="28" t="s">
        <v>9</v>
      </c>
      <c r="B8" s="28" t="s">
        <v>10</v>
      </c>
      <c r="C8" s="29">
        <v>1940</v>
      </c>
      <c r="D8" s="14">
        <v>2499.1</v>
      </c>
      <c r="E8" s="29">
        <f>D8-C8</f>
        <v>559.0999999999999</v>
      </c>
      <c r="F8" s="29">
        <v>1896.4</v>
      </c>
      <c r="G8" s="14">
        <v>2446.4</v>
      </c>
      <c r="H8" s="29">
        <f>G8-F8</f>
        <v>550</v>
      </c>
      <c r="I8" s="14">
        <v>241.3</v>
      </c>
      <c r="J8" s="14">
        <v>157.3</v>
      </c>
      <c r="K8" s="31">
        <f>J8-I8</f>
        <v>-84</v>
      </c>
      <c r="L8" s="32">
        <v>43.6</v>
      </c>
      <c r="M8" s="14">
        <f>P8+S8</f>
        <v>52.699999999999996</v>
      </c>
      <c r="N8" s="31">
        <f>M8-L8</f>
        <v>9.099999999999994</v>
      </c>
      <c r="O8" s="14">
        <v>26.4</v>
      </c>
      <c r="P8" s="14">
        <v>35.3</v>
      </c>
      <c r="Q8" s="31">
        <f>P8-O8</f>
        <v>8.899999999999999</v>
      </c>
      <c r="R8" s="33"/>
      <c r="S8" s="14">
        <v>17.4</v>
      </c>
      <c r="T8" s="34">
        <v>0.2</v>
      </c>
      <c r="U8" s="14"/>
      <c r="V8" s="2"/>
      <c r="W8" s="2"/>
      <c r="X8" s="2"/>
    </row>
    <row r="9" spans="1:24" ht="11.25">
      <c r="A9" s="21" t="s">
        <v>11</v>
      </c>
      <c r="B9" s="21" t="s">
        <v>12</v>
      </c>
      <c r="C9" s="30">
        <v>1169.6</v>
      </c>
      <c r="D9" s="14">
        <v>1831.3</v>
      </c>
      <c r="E9" s="29">
        <f aca="true" t="shared" si="0" ref="E9:E35">D9-C9</f>
        <v>661.7</v>
      </c>
      <c r="F9" s="31">
        <v>1113</v>
      </c>
      <c r="G9" s="14">
        <v>1735.8</v>
      </c>
      <c r="H9" s="29">
        <f aca="true" t="shared" si="1" ref="H9:H34">G9-F9</f>
        <v>622.8</v>
      </c>
      <c r="I9" s="30">
        <v>115.7</v>
      </c>
      <c r="J9" s="14">
        <v>255.3</v>
      </c>
      <c r="K9" s="31">
        <f aca="true" t="shared" si="2" ref="K9:K34">J9-I9</f>
        <v>139.60000000000002</v>
      </c>
      <c r="L9" s="35">
        <f aca="true" t="shared" si="3" ref="L9:L34">O9+R9</f>
        <v>56.6</v>
      </c>
      <c r="M9" s="14">
        <f aca="true" t="shared" si="4" ref="M9:M34">P9+S9</f>
        <v>95.5</v>
      </c>
      <c r="N9" s="31">
        <f aca="true" t="shared" si="5" ref="N9:N34">M9-L9</f>
        <v>38.9</v>
      </c>
      <c r="O9" s="30">
        <v>33.6</v>
      </c>
      <c r="P9" s="14">
        <v>50.5</v>
      </c>
      <c r="Q9" s="31">
        <f aca="true" t="shared" si="6" ref="Q9:Q34">P9-O9</f>
        <v>16.9</v>
      </c>
      <c r="R9" s="29">
        <v>23</v>
      </c>
      <c r="S9" s="29">
        <v>45</v>
      </c>
      <c r="T9" s="36">
        <f>S9-R9</f>
        <v>22</v>
      </c>
      <c r="U9" s="14"/>
      <c r="V9" s="2"/>
      <c r="W9" s="2"/>
      <c r="X9" s="2"/>
    </row>
    <row r="10" spans="1:24" ht="11.25">
      <c r="A10" s="21" t="s">
        <v>13</v>
      </c>
      <c r="B10" s="21" t="s">
        <v>14</v>
      </c>
      <c r="C10" s="29">
        <v>4129</v>
      </c>
      <c r="D10" s="14">
        <v>5586.3</v>
      </c>
      <c r="E10" s="29">
        <f t="shared" si="0"/>
        <v>1457.3000000000002</v>
      </c>
      <c r="F10" s="29">
        <v>3789.9</v>
      </c>
      <c r="G10" s="14">
        <v>5101.7</v>
      </c>
      <c r="H10" s="29">
        <f t="shared" si="1"/>
        <v>1311.7999999999997</v>
      </c>
      <c r="I10" s="14">
        <v>905.8</v>
      </c>
      <c r="J10" s="14">
        <v>1013.6</v>
      </c>
      <c r="K10" s="31">
        <f t="shared" si="2"/>
        <v>107.80000000000007</v>
      </c>
      <c r="L10" s="35">
        <f t="shared" si="3"/>
        <v>339.1</v>
      </c>
      <c r="M10" s="14">
        <f t="shared" si="4"/>
        <v>484.6</v>
      </c>
      <c r="N10" s="31">
        <f t="shared" si="5"/>
        <v>145.5</v>
      </c>
      <c r="O10" s="14">
        <v>265.6</v>
      </c>
      <c r="P10" s="14">
        <v>254.1</v>
      </c>
      <c r="Q10" s="31">
        <f t="shared" si="6"/>
        <v>-11.500000000000028</v>
      </c>
      <c r="R10" s="14">
        <v>73.5</v>
      </c>
      <c r="S10" s="29">
        <v>230.5</v>
      </c>
      <c r="T10" s="36">
        <f aca="true" t="shared" si="7" ref="T10:T34">S10-R10</f>
        <v>157</v>
      </c>
      <c r="U10" s="14"/>
      <c r="V10" s="2"/>
      <c r="W10" s="2"/>
      <c r="X10" s="2"/>
    </row>
    <row r="11" spans="1:24" ht="11.25">
      <c r="A11" s="21" t="s">
        <v>15</v>
      </c>
      <c r="B11" s="21" t="s">
        <v>16</v>
      </c>
      <c r="C11" s="14">
        <v>5700.8</v>
      </c>
      <c r="D11" s="14">
        <v>7134.8</v>
      </c>
      <c r="E11" s="29">
        <f t="shared" si="0"/>
        <v>1434</v>
      </c>
      <c r="F11" s="29">
        <v>5420</v>
      </c>
      <c r="G11" s="14">
        <v>6697.6</v>
      </c>
      <c r="H11" s="29">
        <f t="shared" si="1"/>
        <v>1277.6000000000004</v>
      </c>
      <c r="I11" s="14">
        <v>528.6</v>
      </c>
      <c r="J11" s="14">
        <v>666.1</v>
      </c>
      <c r="K11" s="31">
        <f t="shared" si="2"/>
        <v>137.5</v>
      </c>
      <c r="L11" s="35">
        <f t="shared" si="3"/>
        <v>280.79999999999995</v>
      </c>
      <c r="M11" s="14">
        <f t="shared" si="4"/>
        <v>437.2</v>
      </c>
      <c r="N11" s="31">
        <f t="shared" si="5"/>
        <v>156.40000000000003</v>
      </c>
      <c r="O11" s="14">
        <v>190.2</v>
      </c>
      <c r="P11" s="14">
        <v>284.9</v>
      </c>
      <c r="Q11" s="31">
        <f t="shared" si="6"/>
        <v>94.69999999999999</v>
      </c>
      <c r="R11" s="14">
        <v>90.6</v>
      </c>
      <c r="S11" s="29">
        <v>152.3</v>
      </c>
      <c r="T11" s="36">
        <f t="shared" si="7"/>
        <v>61.70000000000002</v>
      </c>
      <c r="U11" s="14"/>
      <c r="V11" s="2"/>
      <c r="W11" s="2"/>
      <c r="X11" s="2"/>
    </row>
    <row r="12" spans="1:24" ht="11.25">
      <c r="A12" s="21" t="s">
        <v>17</v>
      </c>
      <c r="B12" s="21" t="s">
        <v>18</v>
      </c>
      <c r="C12" s="14">
        <v>1897.6</v>
      </c>
      <c r="D12" s="14">
        <v>2447.9</v>
      </c>
      <c r="E12" s="29">
        <f t="shared" si="0"/>
        <v>550.3000000000002</v>
      </c>
      <c r="F12" s="29">
        <v>1765.2</v>
      </c>
      <c r="G12" s="14">
        <v>2281.6</v>
      </c>
      <c r="H12" s="29">
        <f t="shared" si="1"/>
        <v>516.3999999999999</v>
      </c>
      <c r="I12" s="14">
        <v>71.2</v>
      </c>
      <c r="J12" s="14">
        <v>78.9</v>
      </c>
      <c r="K12" s="31">
        <f t="shared" si="2"/>
        <v>7.700000000000003</v>
      </c>
      <c r="L12" s="35">
        <f t="shared" si="3"/>
        <v>132.4</v>
      </c>
      <c r="M12" s="14">
        <f t="shared" si="4"/>
        <v>166.3</v>
      </c>
      <c r="N12" s="31">
        <f t="shared" si="5"/>
        <v>33.900000000000006</v>
      </c>
      <c r="O12" s="14">
        <v>101.4</v>
      </c>
      <c r="P12" s="14">
        <v>152.9</v>
      </c>
      <c r="Q12" s="31">
        <f t="shared" si="6"/>
        <v>51.5</v>
      </c>
      <c r="R12" s="29">
        <v>31</v>
      </c>
      <c r="S12" s="29">
        <v>13.4</v>
      </c>
      <c r="T12" s="36">
        <f t="shared" si="7"/>
        <v>-17.6</v>
      </c>
      <c r="U12" s="14"/>
      <c r="V12" s="2"/>
      <c r="W12" s="2"/>
      <c r="X12" s="2"/>
    </row>
    <row r="13" spans="1:24" ht="11.25">
      <c r="A13" s="21" t="s">
        <v>19</v>
      </c>
      <c r="B13" s="21" t="s">
        <v>20</v>
      </c>
      <c r="C13" s="14">
        <v>1412.9</v>
      </c>
      <c r="D13" s="14">
        <v>1902.5</v>
      </c>
      <c r="E13" s="29">
        <f t="shared" si="0"/>
        <v>489.5999999999999</v>
      </c>
      <c r="F13" s="29">
        <v>1368.9</v>
      </c>
      <c r="G13" s="29">
        <v>1857</v>
      </c>
      <c r="H13" s="29">
        <f t="shared" si="1"/>
        <v>488.0999999999999</v>
      </c>
      <c r="I13" s="14">
        <v>78.2</v>
      </c>
      <c r="J13" s="14">
        <v>98.2</v>
      </c>
      <c r="K13" s="31">
        <f t="shared" si="2"/>
        <v>20</v>
      </c>
      <c r="L13" s="29">
        <f t="shared" si="3"/>
        <v>44</v>
      </c>
      <c r="M13" s="14">
        <f t="shared" si="4"/>
        <v>45.5</v>
      </c>
      <c r="N13" s="31">
        <f t="shared" si="5"/>
        <v>1.5</v>
      </c>
      <c r="O13" s="14">
        <v>34.5</v>
      </c>
      <c r="P13" s="14">
        <v>35.1</v>
      </c>
      <c r="Q13" s="31">
        <f t="shared" si="6"/>
        <v>0.6000000000000014</v>
      </c>
      <c r="R13" s="14">
        <v>9.5</v>
      </c>
      <c r="S13" s="29">
        <v>10.4</v>
      </c>
      <c r="T13" s="36">
        <f t="shared" si="7"/>
        <v>0.9000000000000004</v>
      </c>
      <c r="U13" s="14"/>
      <c r="V13" s="2"/>
      <c r="W13" s="2"/>
      <c r="X13" s="2"/>
    </row>
    <row r="14" spans="1:24" ht="11.25">
      <c r="A14" s="21" t="s">
        <v>21</v>
      </c>
      <c r="B14" s="21" t="s">
        <v>22</v>
      </c>
      <c r="C14" s="14">
        <v>2880.6</v>
      </c>
      <c r="D14" s="14">
        <v>3423.8</v>
      </c>
      <c r="E14" s="29">
        <f t="shared" si="0"/>
        <v>543.2000000000003</v>
      </c>
      <c r="F14" s="29">
        <v>2746.9</v>
      </c>
      <c r="G14" s="29">
        <v>3234.4</v>
      </c>
      <c r="H14" s="29">
        <f t="shared" si="1"/>
        <v>487.5</v>
      </c>
      <c r="I14" s="14">
        <v>580.8</v>
      </c>
      <c r="J14" s="14">
        <v>491.3</v>
      </c>
      <c r="K14" s="31">
        <f t="shared" si="2"/>
        <v>-89.49999999999994</v>
      </c>
      <c r="L14" s="35">
        <f t="shared" si="3"/>
        <v>133.7</v>
      </c>
      <c r="M14" s="14">
        <f t="shared" si="4"/>
        <v>189.4</v>
      </c>
      <c r="N14" s="31">
        <f t="shared" si="5"/>
        <v>55.70000000000002</v>
      </c>
      <c r="O14" s="14">
        <v>97.8</v>
      </c>
      <c r="P14" s="14">
        <v>164.8</v>
      </c>
      <c r="Q14" s="31">
        <f t="shared" si="6"/>
        <v>67.00000000000001</v>
      </c>
      <c r="R14" s="14">
        <v>35.9</v>
      </c>
      <c r="S14" s="29">
        <v>24.6</v>
      </c>
      <c r="T14" s="36">
        <f t="shared" si="7"/>
        <v>-11.299999999999997</v>
      </c>
      <c r="U14" s="14"/>
      <c r="V14" s="2"/>
      <c r="W14" s="2"/>
      <c r="X14" s="2"/>
    </row>
    <row r="15" spans="1:24" ht="11.25">
      <c r="A15" s="21" t="s">
        <v>23</v>
      </c>
      <c r="B15" s="21" t="s">
        <v>24</v>
      </c>
      <c r="C15" s="14">
        <v>2152.7</v>
      </c>
      <c r="D15" s="29">
        <v>2847</v>
      </c>
      <c r="E15" s="29">
        <f t="shared" si="0"/>
        <v>694.3000000000002</v>
      </c>
      <c r="F15" s="29">
        <v>2052.3</v>
      </c>
      <c r="G15" s="29">
        <v>2732.1</v>
      </c>
      <c r="H15" s="29">
        <f t="shared" si="1"/>
        <v>679.7999999999997</v>
      </c>
      <c r="I15" s="14">
        <v>103.1</v>
      </c>
      <c r="J15" s="14">
        <v>102.7</v>
      </c>
      <c r="K15" s="31">
        <f t="shared" si="2"/>
        <v>-0.3999999999999915</v>
      </c>
      <c r="L15" s="35">
        <f t="shared" si="3"/>
        <v>100.4</v>
      </c>
      <c r="M15" s="14">
        <f t="shared" si="4"/>
        <v>114.89999999999999</v>
      </c>
      <c r="N15" s="31">
        <f t="shared" si="5"/>
        <v>14.499999999999986</v>
      </c>
      <c r="O15" s="29">
        <v>14</v>
      </c>
      <c r="P15" s="14">
        <v>26.8</v>
      </c>
      <c r="Q15" s="31">
        <f t="shared" si="6"/>
        <v>12.8</v>
      </c>
      <c r="R15" s="14">
        <v>86.4</v>
      </c>
      <c r="S15" s="29">
        <v>88.1</v>
      </c>
      <c r="T15" s="36">
        <f t="shared" si="7"/>
        <v>1.6999999999999886</v>
      </c>
      <c r="U15" s="14"/>
      <c r="V15" s="2"/>
      <c r="W15" s="2"/>
      <c r="X15" s="2"/>
    </row>
    <row r="16" spans="1:24" ht="11.25">
      <c r="A16" s="21" t="s">
        <v>25</v>
      </c>
      <c r="B16" s="21" t="s">
        <v>26</v>
      </c>
      <c r="C16" s="14">
        <v>3240.2</v>
      </c>
      <c r="D16" s="29">
        <v>4314.8</v>
      </c>
      <c r="E16" s="29">
        <f t="shared" si="0"/>
        <v>1074.6000000000004</v>
      </c>
      <c r="F16" s="29">
        <v>3105.4</v>
      </c>
      <c r="G16" s="29">
        <v>4113.2</v>
      </c>
      <c r="H16" s="29">
        <f t="shared" si="1"/>
        <v>1007.7999999999997</v>
      </c>
      <c r="I16" s="14">
        <v>467.3</v>
      </c>
      <c r="J16" s="14">
        <v>444.4</v>
      </c>
      <c r="K16" s="31">
        <f t="shared" si="2"/>
        <v>-22.900000000000034</v>
      </c>
      <c r="L16" s="35">
        <f t="shared" si="3"/>
        <v>134.8</v>
      </c>
      <c r="M16" s="14">
        <f t="shared" si="4"/>
        <v>201.6</v>
      </c>
      <c r="N16" s="31">
        <f t="shared" si="5"/>
        <v>66.79999999999998</v>
      </c>
      <c r="O16" s="14">
        <v>102.4</v>
      </c>
      <c r="P16" s="14">
        <v>127.5</v>
      </c>
      <c r="Q16" s="31">
        <f t="shared" si="6"/>
        <v>25.099999999999994</v>
      </c>
      <c r="R16" s="14">
        <v>32.4</v>
      </c>
      <c r="S16" s="29">
        <v>74.1</v>
      </c>
      <c r="T16" s="36">
        <f t="shared" si="7"/>
        <v>41.699999999999996</v>
      </c>
      <c r="U16" s="14"/>
      <c r="V16" s="2"/>
      <c r="W16" s="2"/>
      <c r="X16" s="2"/>
    </row>
    <row r="17" spans="1:24" ht="11.25">
      <c r="A17" s="21" t="s">
        <v>27</v>
      </c>
      <c r="B17" s="21" t="s">
        <v>28</v>
      </c>
      <c r="C17" s="14">
        <v>1803.5</v>
      </c>
      <c r="D17" s="29">
        <v>2522.5</v>
      </c>
      <c r="E17" s="29">
        <f t="shared" si="0"/>
        <v>719</v>
      </c>
      <c r="F17" s="29">
        <v>1739.2</v>
      </c>
      <c r="G17" s="29">
        <v>2423.7</v>
      </c>
      <c r="H17" s="29">
        <f t="shared" si="1"/>
        <v>684.4999999999998</v>
      </c>
      <c r="I17" s="14">
        <v>23.2</v>
      </c>
      <c r="J17" s="14">
        <v>35.4</v>
      </c>
      <c r="K17" s="31">
        <f t="shared" si="2"/>
        <v>12.2</v>
      </c>
      <c r="L17" s="35">
        <f t="shared" si="3"/>
        <v>64.3</v>
      </c>
      <c r="M17" s="14">
        <f t="shared" si="4"/>
        <v>98.8</v>
      </c>
      <c r="N17" s="31">
        <f t="shared" si="5"/>
        <v>34.5</v>
      </c>
      <c r="O17" s="14">
        <v>41.1</v>
      </c>
      <c r="P17" s="14">
        <v>83.7</v>
      </c>
      <c r="Q17" s="31">
        <f t="shared" si="6"/>
        <v>42.6</v>
      </c>
      <c r="R17" s="14">
        <v>23.2</v>
      </c>
      <c r="S17" s="29">
        <v>15.1</v>
      </c>
      <c r="T17" s="36">
        <f t="shared" si="7"/>
        <v>-8.1</v>
      </c>
      <c r="U17" s="14"/>
      <c r="V17" s="2"/>
      <c r="W17" s="2"/>
      <c r="X17" s="2"/>
    </row>
    <row r="18" spans="1:24" ht="11.25">
      <c r="A18" s="21" t="s">
        <v>29</v>
      </c>
      <c r="B18" s="21" t="s">
        <v>30</v>
      </c>
      <c r="C18" s="14">
        <v>2791.2</v>
      </c>
      <c r="D18" s="29">
        <v>4160.5</v>
      </c>
      <c r="E18" s="29">
        <f t="shared" si="0"/>
        <v>1369.3000000000002</v>
      </c>
      <c r="F18" s="29">
        <v>2609.4</v>
      </c>
      <c r="G18" s="29">
        <v>3856.6</v>
      </c>
      <c r="H18" s="29">
        <f t="shared" si="1"/>
        <v>1247.1999999999998</v>
      </c>
      <c r="I18" s="14">
        <v>227.3</v>
      </c>
      <c r="J18" s="14">
        <v>373.9</v>
      </c>
      <c r="K18" s="31">
        <f t="shared" si="2"/>
        <v>146.59999999999997</v>
      </c>
      <c r="L18" s="35">
        <f t="shared" si="3"/>
        <v>181.8</v>
      </c>
      <c r="M18" s="14">
        <f t="shared" si="4"/>
        <v>303.9</v>
      </c>
      <c r="N18" s="31">
        <f t="shared" si="5"/>
        <v>122.09999999999997</v>
      </c>
      <c r="O18" s="14">
        <v>82.1</v>
      </c>
      <c r="P18" s="14">
        <v>105.5</v>
      </c>
      <c r="Q18" s="31">
        <f t="shared" si="6"/>
        <v>23.400000000000006</v>
      </c>
      <c r="R18" s="14">
        <v>99.7</v>
      </c>
      <c r="S18" s="29">
        <v>198.4</v>
      </c>
      <c r="T18" s="36">
        <f t="shared" si="7"/>
        <v>98.7</v>
      </c>
      <c r="U18" s="14"/>
      <c r="V18" s="2"/>
      <c r="W18" s="2"/>
      <c r="X18" s="2"/>
    </row>
    <row r="19" spans="1:24" ht="11.25">
      <c r="A19" s="21" t="s">
        <v>31</v>
      </c>
      <c r="B19" s="21" t="s">
        <v>32</v>
      </c>
      <c r="C19" s="14">
        <v>3005.82</v>
      </c>
      <c r="D19" s="29">
        <v>3965.7</v>
      </c>
      <c r="E19" s="29">
        <f t="shared" si="0"/>
        <v>959.8799999999997</v>
      </c>
      <c r="F19" s="29">
        <v>2843.44</v>
      </c>
      <c r="G19" s="29">
        <v>3717.2</v>
      </c>
      <c r="H19" s="29">
        <f t="shared" si="1"/>
        <v>873.7599999999998</v>
      </c>
      <c r="I19" s="29">
        <v>339.48</v>
      </c>
      <c r="J19" s="14">
        <v>352.8</v>
      </c>
      <c r="K19" s="31">
        <f t="shared" si="2"/>
        <v>13.319999999999993</v>
      </c>
      <c r="L19" s="29">
        <f t="shared" si="3"/>
        <v>162.38</v>
      </c>
      <c r="M19" s="14">
        <f t="shared" si="4"/>
        <v>248.5</v>
      </c>
      <c r="N19" s="31">
        <f t="shared" si="5"/>
        <v>86.12</v>
      </c>
      <c r="O19" s="29">
        <v>124.32</v>
      </c>
      <c r="P19" s="14">
        <v>169.4</v>
      </c>
      <c r="Q19" s="31">
        <f t="shared" si="6"/>
        <v>45.08000000000001</v>
      </c>
      <c r="R19" s="29">
        <v>38.06</v>
      </c>
      <c r="S19" s="29">
        <v>79.1</v>
      </c>
      <c r="T19" s="36">
        <f t="shared" si="7"/>
        <v>41.03999999999999</v>
      </c>
      <c r="U19" s="14"/>
      <c r="V19" s="2"/>
      <c r="W19" s="2"/>
      <c r="X19" s="2"/>
    </row>
    <row r="20" spans="1:24" ht="11.25">
      <c r="A20" s="21" t="s">
        <v>33</v>
      </c>
      <c r="B20" s="21" t="s">
        <v>34</v>
      </c>
      <c r="C20" s="14">
        <v>2959.2</v>
      </c>
      <c r="D20" s="29">
        <v>4368.2</v>
      </c>
      <c r="E20" s="29">
        <f t="shared" si="0"/>
        <v>1409</v>
      </c>
      <c r="F20" s="29">
        <v>2940.2</v>
      </c>
      <c r="G20" s="29">
        <v>4332.1</v>
      </c>
      <c r="H20" s="29">
        <f t="shared" si="1"/>
        <v>1391.9000000000005</v>
      </c>
      <c r="I20" s="29">
        <v>165</v>
      </c>
      <c r="J20" s="14">
        <v>342.8</v>
      </c>
      <c r="K20" s="31">
        <f t="shared" si="2"/>
        <v>177.8</v>
      </c>
      <c r="L20" s="29">
        <f t="shared" si="3"/>
        <v>19</v>
      </c>
      <c r="M20" s="14">
        <f t="shared" si="4"/>
        <v>36.1</v>
      </c>
      <c r="N20" s="31">
        <f t="shared" si="5"/>
        <v>17.1</v>
      </c>
      <c r="O20" s="14">
        <v>10.5</v>
      </c>
      <c r="P20" s="14">
        <v>28.1</v>
      </c>
      <c r="Q20" s="31">
        <f t="shared" si="6"/>
        <v>17.6</v>
      </c>
      <c r="R20" s="14">
        <v>8.5</v>
      </c>
      <c r="S20" s="29">
        <v>8</v>
      </c>
      <c r="T20" s="36">
        <f t="shared" si="7"/>
        <v>-0.5</v>
      </c>
      <c r="U20" s="14"/>
      <c r="V20" s="2"/>
      <c r="W20" s="2"/>
      <c r="X20" s="2"/>
    </row>
    <row r="21" spans="1:24" ht="11.25">
      <c r="A21" s="21" t="s">
        <v>35</v>
      </c>
      <c r="B21" s="21" t="s">
        <v>36</v>
      </c>
      <c r="C21" s="14">
        <v>2215.5</v>
      </c>
      <c r="D21" s="29">
        <v>3609.5</v>
      </c>
      <c r="E21" s="29">
        <f t="shared" si="0"/>
        <v>1394</v>
      </c>
      <c r="F21" s="29">
        <v>1897</v>
      </c>
      <c r="G21" s="29">
        <v>3274.3</v>
      </c>
      <c r="H21" s="29">
        <f t="shared" si="1"/>
        <v>1377.3000000000002</v>
      </c>
      <c r="I21" s="14">
        <v>522.9</v>
      </c>
      <c r="J21" s="14">
        <v>817.3</v>
      </c>
      <c r="K21" s="31">
        <f t="shared" si="2"/>
        <v>294.4</v>
      </c>
      <c r="L21" s="35">
        <f t="shared" si="3"/>
        <v>318.5</v>
      </c>
      <c r="M21" s="14">
        <f t="shared" si="4"/>
        <v>335.20000000000005</v>
      </c>
      <c r="N21" s="31">
        <f t="shared" si="5"/>
        <v>16.700000000000045</v>
      </c>
      <c r="O21" s="14">
        <v>45.9</v>
      </c>
      <c r="P21" s="14">
        <v>69.9</v>
      </c>
      <c r="Q21" s="31">
        <f t="shared" si="6"/>
        <v>24.000000000000007</v>
      </c>
      <c r="R21" s="14">
        <v>272.6</v>
      </c>
      <c r="S21" s="29">
        <v>265.3</v>
      </c>
      <c r="T21" s="36">
        <f t="shared" si="7"/>
        <v>-7.300000000000011</v>
      </c>
      <c r="U21" s="14"/>
      <c r="V21" s="2"/>
      <c r="W21" s="2"/>
      <c r="X21" s="2"/>
    </row>
    <row r="22" spans="1:24" ht="11.25">
      <c r="A22" s="21" t="s">
        <v>37</v>
      </c>
      <c r="B22" s="21" t="s">
        <v>38</v>
      </c>
      <c r="C22" s="29">
        <v>3319</v>
      </c>
      <c r="D22" s="29">
        <v>4761.5</v>
      </c>
      <c r="E22" s="29">
        <f t="shared" si="0"/>
        <v>1442.5</v>
      </c>
      <c r="F22" s="29">
        <v>3160.1</v>
      </c>
      <c r="G22" s="29">
        <v>4387.8</v>
      </c>
      <c r="H22" s="29">
        <f t="shared" si="1"/>
        <v>1227.7000000000003</v>
      </c>
      <c r="I22" s="14">
        <v>324.5</v>
      </c>
      <c r="J22" s="14">
        <v>736.1</v>
      </c>
      <c r="K22" s="31">
        <f t="shared" si="2"/>
        <v>411.6</v>
      </c>
      <c r="L22" s="35">
        <f t="shared" si="3"/>
        <v>158.89999999999998</v>
      </c>
      <c r="M22" s="14">
        <f t="shared" si="4"/>
        <v>373.70000000000005</v>
      </c>
      <c r="N22" s="31">
        <f t="shared" si="5"/>
        <v>214.80000000000007</v>
      </c>
      <c r="O22" s="14">
        <v>68.3</v>
      </c>
      <c r="P22" s="14">
        <v>132.8</v>
      </c>
      <c r="Q22" s="31">
        <f t="shared" si="6"/>
        <v>64.50000000000001</v>
      </c>
      <c r="R22" s="14">
        <v>90.6</v>
      </c>
      <c r="S22" s="29">
        <v>240.9</v>
      </c>
      <c r="T22" s="36">
        <f t="shared" si="7"/>
        <v>150.3</v>
      </c>
      <c r="U22" s="14"/>
      <c r="V22" s="2"/>
      <c r="W22" s="2"/>
      <c r="X22" s="2"/>
    </row>
    <row r="23" spans="1:24" ht="11.25">
      <c r="A23" s="21" t="s">
        <v>39</v>
      </c>
      <c r="B23" s="21" t="s">
        <v>40</v>
      </c>
      <c r="C23" s="14">
        <v>2158.1</v>
      </c>
      <c r="D23" s="29">
        <v>3064.5</v>
      </c>
      <c r="E23" s="29">
        <f t="shared" si="0"/>
        <v>906.4000000000001</v>
      </c>
      <c r="F23" s="29">
        <v>2055.9</v>
      </c>
      <c r="G23" s="29">
        <v>2916.6</v>
      </c>
      <c r="H23" s="29">
        <f t="shared" si="1"/>
        <v>860.6999999999998</v>
      </c>
      <c r="I23" s="14">
        <v>201.1</v>
      </c>
      <c r="J23" s="14">
        <v>316.4</v>
      </c>
      <c r="K23" s="31">
        <f t="shared" si="2"/>
        <v>115.29999999999998</v>
      </c>
      <c r="L23" s="35">
        <f t="shared" si="3"/>
        <v>102.19999999999999</v>
      </c>
      <c r="M23" s="14">
        <f t="shared" si="4"/>
        <v>147.9</v>
      </c>
      <c r="N23" s="31">
        <f t="shared" si="5"/>
        <v>45.70000000000002</v>
      </c>
      <c r="O23" s="14">
        <v>59.8</v>
      </c>
      <c r="P23" s="14">
        <v>89.5</v>
      </c>
      <c r="Q23" s="31">
        <f t="shared" si="6"/>
        <v>29.700000000000003</v>
      </c>
      <c r="R23" s="14">
        <v>42.4</v>
      </c>
      <c r="S23" s="29">
        <v>58.4</v>
      </c>
      <c r="T23" s="36">
        <f t="shared" si="7"/>
        <v>16</v>
      </c>
      <c r="U23" s="14"/>
      <c r="V23" s="2"/>
      <c r="W23" s="2"/>
      <c r="X23" s="2"/>
    </row>
    <row r="24" spans="1:24" ht="11.25">
      <c r="A24" s="21" t="s">
        <v>41</v>
      </c>
      <c r="B24" s="21" t="s">
        <v>42</v>
      </c>
      <c r="C24" s="14">
        <v>1427.4</v>
      </c>
      <c r="D24" s="29">
        <v>1924.6</v>
      </c>
      <c r="E24" s="29">
        <f t="shared" si="0"/>
        <v>497.1999999999998</v>
      </c>
      <c r="F24" s="29">
        <v>1352.9</v>
      </c>
      <c r="G24" s="29">
        <v>1818</v>
      </c>
      <c r="H24" s="29">
        <f t="shared" si="1"/>
        <v>465.0999999999999</v>
      </c>
      <c r="I24" s="14">
        <v>67.2</v>
      </c>
      <c r="J24" s="14">
        <v>118.4</v>
      </c>
      <c r="K24" s="31">
        <f t="shared" si="2"/>
        <v>51.2</v>
      </c>
      <c r="L24" s="35">
        <f t="shared" si="3"/>
        <v>74.5</v>
      </c>
      <c r="M24" s="14">
        <f t="shared" si="4"/>
        <v>106.6</v>
      </c>
      <c r="N24" s="31">
        <f t="shared" si="5"/>
        <v>32.099999999999994</v>
      </c>
      <c r="O24" s="14">
        <v>55.4</v>
      </c>
      <c r="P24" s="14">
        <v>73.6</v>
      </c>
      <c r="Q24" s="31">
        <f t="shared" si="6"/>
        <v>18.199999999999996</v>
      </c>
      <c r="R24" s="14">
        <v>19.1</v>
      </c>
      <c r="S24" s="29">
        <v>33</v>
      </c>
      <c r="T24" s="36">
        <f t="shared" si="7"/>
        <v>13.899999999999999</v>
      </c>
      <c r="U24" s="14"/>
      <c r="V24" s="2"/>
      <c r="W24" s="2"/>
      <c r="X24" s="2"/>
    </row>
    <row r="25" spans="1:24" ht="11.25">
      <c r="A25" s="21" t="s">
        <v>43</v>
      </c>
      <c r="B25" s="21" t="s">
        <v>44</v>
      </c>
      <c r="C25" s="14">
        <v>1848.12</v>
      </c>
      <c r="D25" s="29">
        <v>2455.7</v>
      </c>
      <c r="E25" s="29">
        <f t="shared" si="0"/>
        <v>607.5799999999999</v>
      </c>
      <c r="F25" s="29">
        <v>1742.52</v>
      </c>
      <c r="G25" s="29">
        <v>2309.8</v>
      </c>
      <c r="H25" s="29">
        <f t="shared" si="1"/>
        <v>567.2800000000002</v>
      </c>
      <c r="I25" s="14">
        <v>76.8</v>
      </c>
      <c r="J25" s="29">
        <v>160</v>
      </c>
      <c r="K25" s="31">
        <f t="shared" si="2"/>
        <v>83.2</v>
      </c>
      <c r="L25" s="35">
        <f t="shared" si="3"/>
        <v>105.6</v>
      </c>
      <c r="M25" s="14">
        <f t="shared" si="4"/>
        <v>145.9</v>
      </c>
      <c r="N25" s="31">
        <f t="shared" si="5"/>
        <v>40.30000000000001</v>
      </c>
      <c r="O25" s="14">
        <v>76.8</v>
      </c>
      <c r="P25" s="14">
        <v>110.2</v>
      </c>
      <c r="Q25" s="31">
        <f t="shared" si="6"/>
        <v>33.400000000000006</v>
      </c>
      <c r="R25" s="14">
        <v>28.8</v>
      </c>
      <c r="S25" s="29">
        <v>35.7</v>
      </c>
      <c r="T25" s="36">
        <f t="shared" si="7"/>
        <v>6.900000000000002</v>
      </c>
      <c r="U25" s="14"/>
      <c r="V25" s="2"/>
      <c r="W25" s="2"/>
      <c r="X25" s="2"/>
    </row>
    <row r="26" spans="1:24" ht="11.25">
      <c r="A26" s="21" t="s">
        <v>45</v>
      </c>
      <c r="B26" s="21" t="s">
        <v>46</v>
      </c>
      <c r="C26" s="29">
        <v>1756</v>
      </c>
      <c r="D26" s="29">
        <v>2535.6</v>
      </c>
      <c r="E26" s="29">
        <f t="shared" si="0"/>
        <v>779.5999999999999</v>
      </c>
      <c r="F26" s="29">
        <v>1721</v>
      </c>
      <c r="G26" s="29">
        <v>2435.6</v>
      </c>
      <c r="H26" s="29">
        <f t="shared" si="1"/>
        <v>714.5999999999999</v>
      </c>
      <c r="I26" s="29">
        <v>45</v>
      </c>
      <c r="J26" s="29">
        <v>52.3</v>
      </c>
      <c r="K26" s="31">
        <f t="shared" si="2"/>
        <v>7.299999999999997</v>
      </c>
      <c r="L26" s="29">
        <f t="shared" si="3"/>
        <v>35</v>
      </c>
      <c r="M26" s="14">
        <f t="shared" si="4"/>
        <v>100</v>
      </c>
      <c r="N26" s="31">
        <f t="shared" si="5"/>
        <v>65</v>
      </c>
      <c r="O26" s="29">
        <v>12</v>
      </c>
      <c r="P26" s="29">
        <v>18</v>
      </c>
      <c r="Q26" s="31">
        <f t="shared" si="6"/>
        <v>6</v>
      </c>
      <c r="R26" s="29">
        <v>23</v>
      </c>
      <c r="S26" s="29">
        <v>82</v>
      </c>
      <c r="T26" s="36">
        <f t="shared" si="7"/>
        <v>59</v>
      </c>
      <c r="U26" s="14"/>
      <c r="V26" s="2"/>
      <c r="W26" s="2"/>
      <c r="X26" s="2"/>
    </row>
    <row r="27" spans="1:24" ht="11.25">
      <c r="A27" s="21" t="s">
        <v>47</v>
      </c>
      <c r="B27" s="21" t="s">
        <v>48</v>
      </c>
      <c r="C27" s="14">
        <v>3373.66</v>
      </c>
      <c r="D27" s="29">
        <v>3658.8</v>
      </c>
      <c r="E27" s="29">
        <f t="shared" si="0"/>
        <v>285.1400000000003</v>
      </c>
      <c r="F27" s="29">
        <v>3228.58</v>
      </c>
      <c r="G27" s="29">
        <v>3523.3</v>
      </c>
      <c r="H27" s="29">
        <f t="shared" si="1"/>
        <v>294.72000000000025</v>
      </c>
      <c r="I27" s="29">
        <v>250.12</v>
      </c>
      <c r="J27" s="29">
        <v>231.1</v>
      </c>
      <c r="K27" s="31">
        <f t="shared" si="2"/>
        <v>-19.02000000000001</v>
      </c>
      <c r="L27" s="29">
        <f t="shared" si="3"/>
        <v>145.07999999999998</v>
      </c>
      <c r="M27" s="14">
        <f t="shared" si="4"/>
        <v>140.5</v>
      </c>
      <c r="N27" s="31">
        <f t="shared" si="5"/>
        <v>-4.579999999999984</v>
      </c>
      <c r="O27" s="14">
        <v>49.2</v>
      </c>
      <c r="P27" s="29">
        <v>69.6</v>
      </c>
      <c r="Q27" s="31">
        <f t="shared" si="6"/>
        <v>20.39999999999999</v>
      </c>
      <c r="R27" s="29">
        <v>95.88</v>
      </c>
      <c r="S27" s="29">
        <v>70.9</v>
      </c>
      <c r="T27" s="36">
        <f t="shared" si="7"/>
        <v>-24.97999999999999</v>
      </c>
      <c r="U27" s="14"/>
      <c r="V27" s="2"/>
      <c r="W27" s="2"/>
      <c r="X27" s="2"/>
    </row>
    <row r="28" spans="1:24" ht="11.25">
      <c r="A28" s="21" t="s">
        <v>49</v>
      </c>
      <c r="B28" s="21" t="s">
        <v>50</v>
      </c>
      <c r="C28" s="14">
        <v>1513.9</v>
      </c>
      <c r="D28" s="29">
        <v>2242.7</v>
      </c>
      <c r="E28" s="29">
        <f t="shared" si="0"/>
        <v>728.7999999999997</v>
      </c>
      <c r="F28" s="29">
        <v>1481.5</v>
      </c>
      <c r="G28" s="29">
        <v>2209.2</v>
      </c>
      <c r="H28" s="29">
        <f t="shared" si="1"/>
        <v>727.6999999999998</v>
      </c>
      <c r="I28" s="14">
        <v>95.5</v>
      </c>
      <c r="J28" s="29">
        <v>149.8</v>
      </c>
      <c r="K28" s="31">
        <f t="shared" si="2"/>
        <v>54.30000000000001</v>
      </c>
      <c r="L28" s="35">
        <f t="shared" si="3"/>
        <v>32.4</v>
      </c>
      <c r="M28" s="14">
        <f t="shared" si="4"/>
        <v>33.5</v>
      </c>
      <c r="N28" s="31">
        <f t="shared" si="5"/>
        <v>1.1000000000000014</v>
      </c>
      <c r="O28" s="14">
        <v>22.3</v>
      </c>
      <c r="P28" s="29">
        <v>32.2</v>
      </c>
      <c r="Q28" s="31">
        <f t="shared" si="6"/>
        <v>9.900000000000002</v>
      </c>
      <c r="R28" s="14">
        <v>10.1</v>
      </c>
      <c r="S28" s="29">
        <v>1.3</v>
      </c>
      <c r="T28" s="36">
        <f t="shared" si="7"/>
        <v>-8.799999999999999</v>
      </c>
      <c r="U28" s="14"/>
      <c r="V28" s="2"/>
      <c r="W28" s="2"/>
      <c r="X28" s="2"/>
    </row>
    <row r="29" spans="1:24" ht="11.25">
      <c r="A29" s="21" t="s">
        <v>51</v>
      </c>
      <c r="B29" s="21" t="s">
        <v>52</v>
      </c>
      <c r="C29" s="14">
        <v>2272.6</v>
      </c>
      <c r="D29" s="29">
        <v>2986.7</v>
      </c>
      <c r="E29" s="29">
        <f t="shared" si="0"/>
        <v>714.0999999999999</v>
      </c>
      <c r="F29" s="29">
        <v>2161.5</v>
      </c>
      <c r="G29" s="29">
        <v>2832.9</v>
      </c>
      <c r="H29" s="29">
        <f t="shared" si="1"/>
        <v>671.4000000000001</v>
      </c>
      <c r="I29" s="29">
        <v>231</v>
      </c>
      <c r="J29" s="29">
        <v>275.8</v>
      </c>
      <c r="K29" s="31">
        <f t="shared" si="2"/>
        <v>44.80000000000001</v>
      </c>
      <c r="L29" s="35">
        <f t="shared" si="3"/>
        <v>111.1</v>
      </c>
      <c r="M29" s="14">
        <f t="shared" si="4"/>
        <v>153.8</v>
      </c>
      <c r="N29" s="31">
        <f t="shared" si="5"/>
        <v>42.70000000000002</v>
      </c>
      <c r="O29" s="14">
        <v>95.5</v>
      </c>
      <c r="P29" s="29">
        <v>121.1</v>
      </c>
      <c r="Q29" s="31">
        <f t="shared" si="6"/>
        <v>25.599999999999994</v>
      </c>
      <c r="R29" s="14">
        <v>15.6</v>
      </c>
      <c r="S29" s="29">
        <v>32.7</v>
      </c>
      <c r="T29" s="36">
        <f t="shared" si="7"/>
        <v>17.1</v>
      </c>
      <c r="U29" s="14"/>
      <c r="V29" s="2"/>
      <c r="W29" s="2"/>
      <c r="X29" s="2"/>
    </row>
    <row r="30" spans="1:24" ht="11.25">
      <c r="A30" s="21" t="s">
        <v>53</v>
      </c>
      <c r="B30" s="21" t="s">
        <v>54</v>
      </c>
      <c r="C30" s="14">
        <v>2194.9</v>
      </c>
      <c r="D30" s="29">
        <v>2823.8</v>
      </c>
      <c r="E30" s="29">
        <f t="shared" si="0"/>
        <v>628.9000000000001</v>
      </c>
      <c r="F30" s="29">
        <v>2090.7</v>
      </c>
      <c r="G30" s="29">
        <v>2705</v>
      </c>
      <c r="H30" s="29">
        <f t="shared" si="1"/>
        <v>614.3000000000002</v>
      </c>
      <c r="I30" s="14">
        <v>104.3</v>
      </c>
      <c r="J30" s="29">
        <v>149</v>
      </c>
      <c r="K30" s="31">
        <f t="shared" si="2"/>
        <v>44.7</v>
      </c>
      <c r="L30" s="35">
        <f t="shared" si="3"/>
        <v>95.2</v>
      </c>
      <c r="M30" s="14">
        <f t="shared" si="4"/>
        <v>118.8</v>
      </c>
      <c r="N30" s="31">
        <f t="shared" si="5"/>
        <v>23.599999999999994</v>
      </c>
      <c r="O30" s="14">
        <v>60.7</v>
      </c>
      <c r="P30" s="29">
        <v>96.1</v>
      </c>
      <c r="Q30" s="31">
        <f t="shared" si="6"/>
        <v>35.39999999999999</v>
      </c>
      <c r="R30" s="14">
        <v>34.5</v>
      </c>
      <c r="S30" s="29">
        <v>22.7</v>
      </c>
      <c r="T30" s="36">
        <f t="shared" si="7"/>
        <v>-11.8</v>
      </c>
      <c r="U30" s="14"/>
      <c r="V30" s="2"/>
      <c r="W30" s="2"/>
      <c r="X30" s="2"/>
    </row>
    <row r="31" spans="1:24" ht="11.25">
      <c r="A31" s="21" t="s">
        <v>55</v>
      </c>
      <c r="B31" s="21" t="s">
        <v>56</v>
      </c>
      <c r="C31" s="14">
        <v>1090.4</v>
      </c>
      <c r="D31" s="29">
        <v>2350</v>
      </c>
      <c r="E31" s="29">
        <f t="shared" si="0"/>
        <v>1259.6</v>
      </c>
      <c r="F31" s="29">
        <v>1070</v>
      </c>
      <c r="G31" s="29">
        <v>1465.7</v>
      </c>
      <c r="H31" s="29">
        <f t="shared" si="1"/>
        <v>395.70000000000005</v>
      </c>
      <c r="I31" s="29">
        <v>84</v>
      </c>
      <c r="J31" s="29">
        <v>129.3</v>
      </c>
      <c r="K31" s="31">
        <f t="shared" si="2"/>
        <v>45.30000000000001</v>
      </c>
      <c r="L31" s="35">
        <f t="shared" si="3"/>
        <v>18.8</v>
      </c>
      <c r="M31" s="14">
        <f t="shared" si="4"/>
        <v>29.5</v>
      </c>
      <c r="N31" s="31">
        <f t="shared" si="5"/>
        <v>10.7</v>
      </c>
      <c r="O31" s="14">
        <v>18.8</v>
      </c>
      <c r="P31" s="29">
        <v>28</v>
      </c>
      <c r="Q31" s="31">
        <f t="shared" si="6"/>
        <v>9.2</v>
      </c>
      <c r="R31" s="29">
        <v>0</v>
      </c>
      <c r="S31" s="29">
        <v>1.5</v>
      </c>
      <c r="T31" s="36">
        <f t="shared" si="7"/>
        <v>1.5</v>
      </c>
      <c r="U31" s="14"/>
      <c r="V31" s="2"/>
      <c r="W31" s="2"/>
      <c r="X31" s="2"/>
    </row>
    <row r="32" spans="1:24" ht="11.25">
      <c r="A32" s="21" t="s">
        <v>57</v>
      </c>
      <c r="B32" s="21" t="s">
        <v>58</v>
      </c>
      <c r="C32" s="14">
        <v>2143.4</v>
      </c>
      <c r="D32" s="29">
        <v>2747.3</v>
      </c>
      <c r="E32" s="29">
        <f t="shared" si="0"/>
        <v>603.9000000000001</v>
      </c>
      <c r="F32" s="29">
        <v>2011.1</v>
      </c>
      <c r="G32" s="29">
        <v>2551.8</v>
      </c>
      <c r="H32" s="29">
        <f t="shared" si="1"/>
        <v>540.7000000000003</v>
      </c>
      <c r="I32" s="14">
        <v>168.4</v>
      </c>
      <c r="J32" s="29">
        <v>219.2</v>
      </c>
      <c r="K32" s="31">
        <f t="shared" si="2"/>
        <v>50.79999999999998</v>
      </c>
      <c r="L32" s="35">
        <f t="shared" si="3"/>
        <v>132.3</v>
      </c>
      <c r="M32" s="14">
        <f t="shared" si="4"/>
        <v>195.5</v>
      </c>
      <c r="N32" s="31">
        <f t="shared" si="5"/>
        <v>63.19999999999999</v>
      </c>
      <c r="O32" s="14">
        <v>82.5</v>
      </c>
      <c r="P32" s="29">
        <v>134.1</v>
      </c>
      <c r="Q32" s="31">
        <f t="shared" si="6"/>
        <v>51.599999999999994</v>
      </c>
      <c r="R32" s="14">
        <v>49.8</v>
      </c>
      <c r="S32" s="29">
        <v>61.4</v>
      </c>
      <c r="T32" s="36">
        <f t="shared" si="7"/>
        <v>11.600000000000001</v>
      </c>
      <c r="U32" s="14"/>
      <c r="V32" s="2"/>
      <c r="W32" s="2"/>
      <c r="X32" s="2"/>
    </row>
    <row r="33" spans="1:24" ht="11.25">
      <c r="A33" s="21" t="s">
        <v>59</v>
      </c>
      <c r="B33" s="21" t="s">
        <v>60</v>
      </c>
      <c r="C33" s="29">
        <v>7060</v>
      </c>
      <c r="D33" s="29">
        <v>8111.2</v>
      </c>
      <c r="E33" s="29">
        <f t="shared" si="0"/>
        <v>1051.1999999999998</v>
      </c>
      <c r="F33" s="29">
        <v>6572.2</v>
      </c>
      <c r="G33" s="29">
        <v>7437.3</v>
      </c>
      <c r="H33" s="29">
        <f t="shared" si="1"/>
        <v>865.1000000000004</v>
      </c>
      <c r="I33" s="14">
        <v>1232.9</v>
      </c>
      <c r="J33" s="29">
        <v>1384.9</v>
      </c>
      <c r="K33" s="31">
        <f t="shared" si="2"/>
        <v>152</v>
      </c>
      <c r="L33" s="35">
        <f t="shared" si="3"/>
        <v>488.79999999999995</v>
      </c>
      <c r="M33" s="14">
        <f t="shared" si="4"/>
        <v>673.9</v>
      </c>
      <c r="N33" s="31">
        <f t="shared" si="5"/>
        <v>185.10000000000002</v>
      </c>
      <c r="O33" s="14">
        <v>115.4</v>
      </c>
      <c r="P33" s="29">
        <v>48</v>
      </c>
      <c r="Q33" s="31">
        <f t="shared" si="6"/>
        <v>-67.4</v>
      </c>
      <c r="R33" s="14">
        <v>373.4</v>
      </c>
      <c r="S33" s="29">
        <v>625.9</v>
      </c>
      <c r="T33" s="36">
        <f t="shared" si="7"/>
        <v>252.5</v>
      </c>
      <c r="U33" s="14"/>
      <c r="V33" s="2"/>
      <c r="W33" s="2"/>
      <c r="X33" s="2"/>
    </row>
    <row r="34" spans="1:24" ht="12" thickBot="1">
      <c r="A34" s="21" t="s">
        <v>61</v>
      </c>
      <c r="B34" s="21" t="s">
        <v>62</v>
      </c>
      <c r="C34" s="14">
        <v>1894.9</v>
      </c>
      <c r="D34" s="29">
        <v>2431.8</v>
      </c>
      <c r="E34" s="29">
        <f t="shared" si="0"/>
        <v>536.9000000000001</v>
      </c>
      <c r="F34" s="29">
        <v>1835</v>
      </c>
      <c r="G34" s="29">
        <v>2346.4</v>
      </c>
      <c r="H34" s="29">
        <f t="shared" si="1"/>
        <v>511.4000000000001</v>
      </c>
      <c r="I34" s="14">
        <v>387.8</v>
      </c>
      <c r="J34" s="29">
        <v>443.1</v>
      </c>
      <c r="K34" s="31">
        <f t="shared" si="2"/>
        <v>55.30000000000001</v>
      </c>
      <c r="L34" s="35">
        <f t="shared" si="3"/>
        <v>59.6</v>
      </c>
      <c r="M34" s="14">
        <f t="shared" si="4"/>
        <v>85.4</v>
      </c>
      <c r="N34" s="31">
        <f t="shared" si="5"/>
        <v>25.800000000000004</v>
      </c>
      <c r="O34" s="14">
        <v>53.1</v>
      </c>
      <c r="P34" s="29">
        <v>68</v>
      </c>
      <c r="Q34" s="31">
        <f t="shared" si="6"/>
        <v>14.899999999999999</v>
      </c>
      <c r="R34" s="14">
        <v>6.5</v>
      </c>
      <c r="S34" s="29">
        <v>17.4</v>
      </c>
      <c r="T34" s="36">
        <f t="shared" si="7"/>
        <v>10.899999999999999</v>
      </c>
      <c r="U34" s="14"/>
      <c r="V34" s="2"/>
      <c r="W34" s="2"/>
      <c r="X34" s="2"/>
    </row>
    <row r="35" spans="1:24" ht="12" thickBot="1">
      <c r="A35" s="41"/>
      <c r="B35" s="40" t="s">
        <v>63</v>
      </c>
      <c r="C35" s="42">
        <f>SUM(C8:C34)</f>
        <v>69351</v>
      </c>
      <c r="D35" s="42">
        <f>SUM(D8:D34)</f>
        <v>92708.09999999999</v>
      </c>
      <c r="E35" s="42">
        <f t="shared" si="0"/>
        <v>23357.09999999999</v>
      </c>
      <c r="F35" s="42">
        <f aca="true" t="shared" si="8" ref="F35:N35">SUM(F8:F34)</f>
        <v>65770.23999999999</v>
      </c>
      <c r="G35" s="42">
        <f t="shared" si="8"/>
        <v>86743.09999999999</v>
      </c>
      <c r="H35" s="42">
        <f t="shared" si="8"/>
        <v>20972.86</v>
      </c>
      <c r="I35" s="40">
        <f t="shared" si="8"/>
        <v>7638.500000000001</v>
      </c>
      <c r="J35" s="42">
        <f t="shared" si="8"/>
        <v>9595.400000000001</v>
      </c>
      <c r="K35" s="42">
        <f t="shared" si="8"/>
        <v>1956.8999999999999</v>
      </c>
      <c r="L35" s="42">
        <f t="shared" si="8"/>
        <v>3570.859999999999</v>
      </c>
      <c r="M35" s="40">
        <f t="shared" si="8"/>
        <v>5115.199999999999</v>
      </c>
      <c r="N35" s="42">
        <f t="shared" si="8"/>
        <v>1544.34</v>
      </c>
      <c r="O35" s="40">
        <v>1939.6</v>
      </c>
      <c r="P35" s="42">
        <f>SUM(P8:P34)</f>
        <v>2609.6999999999994</v>
      </c>
      <c r="Q35" s="42">
        <f>SUM(Q8:Q34)</f>
        <v>670.0800000000002</v>
      </c>
      <c r="R35" s="42">
        <v>1631.2</v>
      </c>
      <c r="S35" s="42">
        <f>SUM(S8:S34)</f>
        <v>2505.5000000000005</v>
      </c>
      <c r="T35" s="43">
        <f>SUM(T8:T34)</f>
        <v>874.2600000000001</v>
      </c>
      <c r="U35" s="14"/>
      <c r="V35" s="2"/>
      <c r="W35" s="2"/>
      <c r="X35" s="2"/>
    </row>
    <row r="36" spans="1:23" ht="11.25">
      <c r="A36" s="14"/>
      <c r="B36" s="14"/>
      <c r="C36" s="29"/>
      <c r="D36" s="29"/>
      <c r="E36" s="29"/>
      <c r="F36" s="29"/>
      <c r="G36" s="29"/>
      <c r="H36" s="29"/>
      <c r="I36" s="29"/>
      <c r="J36" s="29"/>
      <c r="K36" s="14"/>
      <c r="L36" s="29"/>
      <c r="M36" s="29"/>
      <c r="N36" s="14"/>
      <c r="O36" s="29"/>
      <c r="P36" s="29"/>
      <c r="Q36" s="29"/>
      <c r="R36" s="29"/>
      <c r="S36" s="29"/>
      <c r="T36" s="29"/>
      <c r="U36" s="14"/>
      <c r="V36" s="2"/>
      <c r="W36" s="2"/>
    </row>
    <row r="37" spans="1:22" ht="11.25">
      <c r="A37" s="14"/>
      <c r="B37" s="1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14"/>
      <c r="V37" s="2"/>
    </row>
    <row r="38" spans="1:21" ht="11.25">
      <c r="A38" s="14"/>
      <c r="B38" s="14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4"/>
    </row>
    <row r="39" spans="1:21" ht="11.25">
      <c r="A39" s="14"/>
      <c r="B39" s="14"/>
      <c r="C39" s="14"/>
      <c r="D39" s="29"/>
      <c r="E39" s="29"/>
      <c r="F39" s="14"/>
      <c r="G39" s="29"/>
      <c r="H39" s="29"/>
      <c r="I39" s="14"/>
      <c r="J39" s="14"/>
      <c r="K39" s="29"/>
      <c r="L39" s="14"/>
      <c r="M39" s="14"/>
      <c r="N39" s="29"/>
      <c r="O39" s="14"/>
      <c r="P39" s="14"/>
      <c r="Q39" s="14"/>
      <c r="R39" s="14"/>
      <c r="S39" s="14"/>
      <c r="T39" s="29"/>
      <c r="U39" s="14"/>
    </row>
    <row r="40" spans="5:11" ht="8.25">
      <c r="E40" s="2"/>
      <c r="H40" s="2"/>
      <c r="K40" s="2"/>
    </row>
    <row r="41" ht="8.25">
      <c r="E41" s="2"/>
    </row>
    <row r="42" ht="8.25">
      <c r="E42" s="2"/>
    </row>
    <row r="43" ht="8.25">
      <c r="E43" s="2"/>
    </row>
    <row r="44" ht="8.25">
      <c r="E44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2002-09-19T16:59:33Z</cp:lastPrinted>
  <dcterms:created xsi:type="dcterms:W3CDTF">1999-06-01T12:46:54Z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