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<sst xmlns="http://schemas.openxmlformats.org/spreadsheetml/2006/main" count="76" uniqueCount="72">
  <si>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Кошти (ОУНБ) тис.грн.                                      Таблиця №27</t>
  </si>
  <si>
    <t>№</t>
  </si>
  <si>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</si>
  <si>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</si>
  <si>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</si>
  <si>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</si>
  <si>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</si>
  <si>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</si>
  <si>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>з них</t>
  </si>
  <si>
    <t>єдиного фонду оплати</t>
  </si>
  <si>
    <t xml:space="preserve">        до них витрат</t>
  </si>
  <si>
    <t>на комплект.бібл.фондів</t>
  </si>
  <si>
    <t xml:space="preserve">         праці</t>
  </si>
  <si>
    <t xml:space="preserve">     і соц.розвитку</t>
  </si>
  <si>
    <t xml:space="preserve">                                                      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</si>
  <si>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</si>
  <si>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</si>
  <si>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</si>
  <si>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</si>
  <si>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</si>
  <si>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</si>
  <si>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</si>
  <si>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</si>
  <si>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</si>
  <si>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</si>
  <si>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</si>
  <si>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</si>
  <si>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</si>
  <si>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</si>
  <si>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</si>
  <si>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</si>
  <si>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</si>
  <si>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</si>
  <si>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</si>
  <si>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</si>
  <si>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</si>
  <si>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</si>
  <si>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</si>
  <si>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</si>
  <si>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</si>
  <si>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</si>
  <si>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</si>
  <si>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</si>
  <si>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</si>
  <si>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</si>
  <si>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</si>
  <si>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</si>
  <si>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</si>
  <si>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</si>
  <si>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</si>
  <si>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</si>
  <si>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</si>
  <si>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</si>
  <si>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</si>
  <si>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</si>
  <si>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</si>
  <si>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</si>
  <si>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</si>
  <si>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</si>
  <si>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</si>
  <si>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</si>
  <si>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</si>
  <si>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</si>
  <si>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</si>
  <si>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</si>
  <si>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</si>
  <si>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</si>
  <si>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</si>
  <si>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</si>
  <si>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</si>
  <si>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</si>
  <si>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фонду творчо-виробн.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</si>
</sst>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" xfId="0" applyNumberFormat="1" applyBorder="1" applyAlignment="1">
      <alignment/>
    </xf>
    <xf numFmtId="172" fontId="0" fillId="0" borderId="9" xfId="0" applyNumberFormat="1" applyBorder="1" applyAlignment="1">
      <alignment/>
    </xf>
    <xf numFmtId="0" fontId="0" fillId="0" borderId="1" xfId="0" applyBorder="1" applyAlignment="1">
      <alignment horizontal="center"/>
    </xf>
    <xf numFmtId="172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200" zoomScaleNormal="200" workbookViewId="0" topLeftCell="B1">
      <selection activeCell="H1" sqref="H1"/>
    </sheetView>
  </sheetViews>
  <sheetFormatPr defaultColWidth="9.59765625" defaultRowHeight="8.25"/>
  <cols>
    <col min="1" max="1" width="4" style="0" customWidth="1"/>
    <col min="2" max="2" width="17.796875" style="0" customWidth="1"/>
    <col min="3" max="3" width="10.19921875" style="0" customWidth="1"/>
    <col min="5" max="5" width="9.19921875" style="0" customWidth="1"/>
    <col min="6" max="6" width="7.3984375" style="0" customWidth="1"/>
    <col min="8" max="8" width="8.3984375" style="0" customWidth="1"/>
    <col min="9" max="9" width="7.3984375" style="0" customWidth="1"/>
    <col min="11" max="12" width="7.19921875" style="0" customWidth="1"/>
    <col min="14" max="14" width="8.19921875" style="0" customWidth="1"/>
    <col min="15" max="15" width="8" style="0" customWidth="1"/>
    <col min="16" max="16" width="7.796875" style="0" customWidth="1"/>
    <col min="17" max="17" width="8" style="0" customWidth="1"/>
  </cols>
  <sheetData>
    <row r="1" spans="2:17" ht="12.75">
      <c r="B1" s="1"/>
      <c r="C1" s="1"/>
      <c r="D1" s="1"/>
      <c r="E1" s="9" t="s">
        <v>0</v>
      </c>
      <c r="F1" s="9"/>
      <c r="G1" s="9"/>
      <c r="H1" s="9"/>
      <c r="I1" s="9"/>
      <c r="J1" s="9"/>
      <c r="K1" s="9"/>
      <c r="L1" s="9"/>
      <c r="M1" s="9"/>
      <c r="N1" s="9"/>
      <c r="O1" s="1"/>
      <c r="P1" s="1"/>
      <c r="Q1" s="8"/>
    </row>
    <row r="2" spans="1:17" ht="8.25">
      <c r="A2" s="3" t="s">
        <v>1</v>
      </c>
      <c r="B2" s="15" t="s">
        <v>2</v>
      </c>
      <c r="C2" s="8" t="s">
        <v>3</v>
      </c>
      <c r="D2" s="8"/>
      <c r="E2" s="5"/>
      <c r="F2" s="11" t="s">
        <v>4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8"/>
    </row>
    <row r="3" spans="1:17" ht="8.25">
      <c r="A3" s="13" t="s">
        <v>5</v>
      </c>
      <c r="B3" s="16" t="s">
        <v>6</v>
      </c>
      <c r="C3" s="1"/>
      <c r="D3" s="1"/>
      <c r="E3" s="2"/>
      <c r="F3" s="10" t="s">
        <v>7</v>
      </c>
      <c r="G3" s="8"/>
      <c r="H3" s="5"/>
      <c r="I3" s="10"/>
      <c r="J3" s="8" t="s">
        <v>8</v>
      </c>
      <c r="K3" s="14"/>
      <c r="L3" s="8" t="s">
        <v>9</v>
      </c>
      <c r="M3" s="8"/>
      <c r="N3" s="14"/>
      <c r="O3" s="8" t="s">
        <v>71</v>
      </c>
      <c r="P3" s="8"/>
      <c r="Q3" s="5"/>
    </row>
    <row r="4" spans="1:17" ht="8.25">
      <c r="A4" s="13"/>
      <c r="B4" s="17"/>
      <c r="C4" s="14"/>
      <c r="D4" s="4"/>
      <c r="E4" s="5"/>
      <c r="F4" s="6" t="s">
        <v>10</v>
      </c>
      <c r="G4" s="1"/>
      <c r="H4" s="2"/>
      <c r="I4" s="6" t="s">
        <v>11</v>
      </c>
      <c r="J4" s="1"/>
      <c r="K4" s="2"/>
      <c r="L4" s="1" t="s">
        <v>12</v>
      </c>
      <c r="M4" s="1"/>
      <c r="N4" s="2"/>
      <c r="O4" s="1" t="s">
        <v>13</v>
      </c>
      <c r="P4" s="1"/>
      <c r="Q4" s="2" t="s">
        <v>14</v>
      </c>
    </row>
    <row r="5" spans="1:17" ht="8.25">
      <c r="A5" s="19"/>
      <c r="B5" s="20"/>
      <c r="C5" s="22">
        <v>1999</v>
      </c>
      <c r="D5" s="22">
        <v>2000</v>
      </c>
      <c r="E5" s="22" t="s">
        <v>15</v>
      </c>
      <c r="F5" s="23">
        <v>1999</v>
      </c>
      <c r="G5" s="23">
        <v>2000</v>
      </c>
      <c r="H5" s="24" t="s">
        <v>15</v>
      </c>
      <c r="I5" s="23">
        <v>1999</v>
      </c>
      <c r="J5" s="23">
        <v>2000</v>
      </c>
      <c r="K5" s="24" t="s">
        <v>15</v>
      </c>
      <c r="L5" s="21">
        <v>1999</v>
      </c>
      <c r="M5" s="21">
        <v>2000</v>
      </c>
      <c r="N5" s="21" t="s">
        <v>15</v>
      </c>
      <c r="O5" s="21">
        <v>1999</v>
      </c>
      <c r="P5" s="27">
        <v>2000</v>
      </c>
      <c r="Q5" s="22" t="s">
        <v>15</v>
      </c>
    </row>
    <row r="6" spans="1:17" ht="8.25">
      <c r="A6" t="s">
        <v>16</v>
      </c>
      <c r="B6" t="s">
        <v>17</v>
      </c>
      <c r="C6" s="7">
        <v>512.1</v>
      </c>
      <c r="D6" s="7">
        <v>657.8</v>
      </c>
      <c r="E6" s="7">
        <f>D6-C6</f>
        <v>145.69999999999993</v>
      </c>
      <c r="F6" s="7">
        <v>305.3</v>
      </c>
      <c r="G6" s="7">
        <v>382.8</v>
      </c>
      <c r="H6" s="7">
        <f>G6-F6</f>
        <v>77.5</v>
      </c>
      <c r="I6" s="7">
        <v>141.6</v>
      </c>
      <c r="J6" s="7">
        <v>159.4</v>
      </c>
      <c r="K6" s="7">
        <f>J6-I6</f>
        <v>17.80000000000001</v>
      </c>
      <c r="L6" s="7">
        <v>165.7</v>
      </c>
      <c r="M6" s="7">
        <v>172.6</v>
      </c>
      <c r="N6" s="7">
        <f>M6-L6</f>
        <v>6.900000000000006</v>
      </c>
      <c r="O6" s="7">
        <v>41.1</v>
      </c>
      <c r="P6" s="7">
        <v>102.4</v>
      </c>
      <c r="Q6" s="7">
        <f>P6-O6</f>
        <v>61.300000000000004</v>
      </c>
    </row>
    <row r="7" spans="1:17" ht="8.25">
      <c r="A7" t="s">
        <v>18</v>
      </c>
      <c r="B7" t="s">
        <v>19</v>
      </c>
      <c r="C7" s="7">
        <v>412</v>
      </c>
      <c r="D7" s="7">
        <v>371.2</v>
      </c>
      <c r="E7" s="7">
        <f aca="true" t="shared" si="0" ref="E7:E33">D7-C7</f>
        <v>-40.80000000000001</v>
      </c>
      <c r="F7" s="7">
        <v>201.4</v>
      </c>
      <c r="G7" s="7">
        <v>181</v>
      </c>
      <c r="H7" s="7">
        <f aca="true" t="shared" si="1" ref="H7:H33">G7-F7</f>
        <v>-20.400000000000006</v>
      </c>
      <c r="I7" s="7">
        <v>66.6</v>
      </c>
      <c r="J7" s="7">
        <v>76</v>
      </c>
      <c r="K7" s="7">
        <f aca="true" t="shared" si="2" ref="K7:K33">J7-I7</f>
        <v>9.400000000000006</v>
      </c>
      <c r="L7" s="7">
        <v>159.2</v>
      </c>
      <c r="M7" s="7">
        <v>148.8</v>
      </c>
      <c r="N7" s="7">
        <f aca="true" t="shared" si="3" ref="N7:N33">M7-L7</f>
        <v>-10.399999999999977</v>
      </c>
      <c r="O7" s="7">
        <v>51.4</v>
      </c>
      <c r="P7" s="7">
        <v>41.4</v>
      </c>
      <c r="Q7" s="7">
        <f aca="true" t="shared" si="4" ref="Q7:Q33">P7-O7</f>
        <v>-10</v>
      </c>
    </row>
    <row r="8" spans="1:17" ht="8.25">
      <c r="A8" t="s">
        <v>20</v>
      </c>
      <c r="B8" t="s">
        <v>21</v>
      </c>
      <c r="C8" s="7">
        <v>967.2</v>
      </c>
      <c r="D8" s="7">
        <v>1678</v>
      </c>
      <c r="E8" s="7">
        <f t="shared" si="0"/>
        <v>710.8</v>
      </c>
      <c r="F8" s="7">
        <v>775.8</v>
      </c>
      <c r="G8" s="7">
        <v>1410.9</v>
      </c>
      <c r="H8" s="7">
        <f t="shared" si="1"/>
        <v>635.1000000000001</v>
      </c>
      <c r="I8" s="7">
        <v>433.6</v>
      </c>
      <c r="J8" s="7">
        <v>565.6</v>
      </c>
      <c r="K8" s="7">
        <f t="shared" si="2"/>
        <v>132</v>
      </c>
      <c r="L8" s="7">
        <v>153.7</v>
      </c>
      <c r="M8" s="7">
        <v>259.6</v>
      </c>
      <c r="N8" s="7">
        <f t="shared" si="3"/>
        <v>105.90000000000003</v>
      </c>
      <c r="O8" s="7">
        <v>37.7</v>
      </c>
      <c r="P8" s="7">
        <v>7.5</v>
      </c>
      <c r="Q8" s="7">
        <f t="shared" si="4"/>
        <v>-30.200000000000003</v>
      </c>
    </row>
    <row r="9" spans="1:17" ht="8.25">
      <c r="A9" t="s">
        <v>22</v>
      </c>
      <c r="B9" t="s">
        <v>23</v>
      </c>
      <c r="C9" s="7">
        <v>1072</v>
      </c>
      <c r="D9" s="7">
        <v>1810.5</v>
      </c>
      <c r="E9" s="7">
        <f t="shared" si="0"/>
        <v>738.5</v>
      </c>
      <c r="F9" s="7">
        <v>867.3</v>
      </c>
      <c r="G9" s="7">
        <v>1517.5</v>
      </c>
      <c r="H9" s="7">
        <f t="shared" si="1"/>
        <v>650.2</v>
      </c>
      <c r="I9" s="7">
        <v>557.6</v>
      </c>
      <c r="J9" s="7">
        <v>660</v>
      </c>
      <c r="K9" s="7">
        <f t="shared" si="2"/>
        <v>102.39999999999998</v>
      </c>
      <c r="L9" s="7">
        <v>204.7</v>
      </c>
      <c r="M9" s="7">
        <v>293</v>
      </c>
      <c r="N9" s="7">
        <f t="shared" si="3"/>
        <v>88.30000000000001</v>
      </c>
      <c r="O9" s="7">
        <v>0</v>
      </c>
      <c r="P9" s="7">
        <v>0</v>
      </c>
      <c r="Q9" s="7">
        <f t="shared" si="4"/>
        <v>0</v>
      </c>
    </row>
    <row r="10" spans="1:17" ht="8.25">
      <c r="A10" t="s">
        <v>24</v>
      </c>
      <c r="B10" t="s">
        <v>25</v>
      </c>
      <c r="C10" s="7">
        <v>416.1</v>
      </c>
      <c r="D10" s="7">
        <v>399</v>
      </c>
      <c r="E10" s="7">
        <f t="shared" si="0"/>
        <v>-17.100000000000023</v>
      </c>
      <c r="F10" s="7">
        <v>288.2</v>
      </c>
      <c r="G10" s="7">
        <v>260.4</v>
      </c>
      <c r="H10" s="7">
        <f t="shared" si="1"/>
        <v>-27.80000000000001</v>
      </c>
      <c r="I10" s="7">
        <v>138.7</v>
      </c>
      <c r="J10" s="7">
        <v>148.3</v>
      </c>
      <c r="K10" s="7">
        <f t="shared" si="2"/>
        <v>9.600000000000023</v>
      </c>
      <c r="L10" s="7">
        <v>127.9</v>
      </c>
      <c r="M10" s="7">
        <v>125.4</v>
      </c>
      <c r="N10" s="7">
        <f t="shared" si="3"/>
        <v>-2.5</v>
      </c>
      <c r="O10" s="7">
        <v>0</v>
      </c>
      <c r="P10" s="7">
        <v>13.2</v>
      </c>
      <c r="Q10" s="7">
        <f t="shared" si="4"/>
        <v>13.2</v>
      </c>
    </row>
    <row r="11" spans="1:17" ht="8.25">
      <c r="A11" t="s">
        <v>26</v>
      </c>
      <c r="B11" t="s">
        <v>27</v>
      </c>
      <c r="C11" s="7">
        <v>165.6</v>
      </c>
      <c r="D11" s="7">
        <v>234.6</v>
      </c>
      <c r="E11" s="7">
        <f t="shared" si="0"/>
        <v>69</v>
      </c>
      <c r="F11" s="7">
        <v>96</v>
      </c>
      <c r="G11" s="7">
        <v>148.7</v>
      </c>
      <c r="H11" s="7">
        <f t="shared" si="1"/>
        <v>52.69999999999999</v>
      </c>
      <c r="I11" s="7">
        <v>17.5</v>
      </c>
      <c r="J11" s="7">
        <v>34.7</v>
      </c>
      <c r="K11" s="7">
        <f t="shared" si="2"/>
        <v>17.200000000000003</v>
      </c>
      <c r="L11" s="7">
        <v>69.6</v>
      </c>
      <c r="M11" s="7">
        <v>85.9</v>
      </c>
      <c r="N11" s="7">
        <f t="shared" si="3"/>
        <v>16.30000000000001</v>
      </c>
      <c r="O11" s="7">
        <v>0</v>
      </c>
      <c r="P11" s="7">
        <v>0</v>
      </c>
      <c r="Q11" s="7">
        <f t="shared" si="4"/>
        <v>0</v>
      </c>
    </row>
    <row r="12" spans="1:17" ht="8.25">
      <c r="A12" t="s">
        <v>28</v>
      </c>
      <c r="B12" t="s">
        <v>29</v>
      </c>
      <c r="C12" s="7">
        <v>580</v>
      </c>
      <c r="D12" s="7">
        <v>646.4</v>
      </c>
      <c r="E12" s="7">
        <f t="shared" si="0"/>
        <v>66.39999999999998</v>
      </c>
      <c r="F12" s="7">
        <v>395.4</v>
      </c>
      <c r="G12" s="7">
        <v>483.4</v>
      </c>
      <c r="H12" s="7">
        <f t="shared" si="1"/>
        <v>88</v>
      </c>
      <c r="I12" s="7">
        <v>273.9</v>
      </c>
      <c r="J12" s="7">
        <v>265.3</v>
      </c>
      <c r="K12" s="7">
        <f t="shared" si="2"/>
        <v>-8.599999999999966</v>
      </c>
      <c r="L12" s="7">
        <v>184.6</v>
      </c>
      <c r="M12" s="7">
        <v>163</v>
      </c>
      <c r="N12" s="7">
        <f t="shared" si="3"/>
        <v>-21.599999999999994</v>
      </c>
      <c r="O12" s="7">
        <v>0</v>
      </c>
      <c r="P12" s="7">
        <v>0</v>
      </c>
      <c r="Q12" s="7">
        <f t="shared" si="4"/>
        <v>0</v>
      </c>
    </row>
    <row r="13" spans="1:17" ht="8.25">
      <c r="A13" t="s">
        <v>30</v>
      </c>
      <c r="B13" t="s">
        <v>31</v>
      </c>
      <c r="C13" s="7">
        <v>257.6</v>
      </c>
      <c r="D13" s="7">
        <v>263.2</v>
      </c>
      <c r="E13" s="7">
        <f t="shared" si="0"/>
        <v>5.599999999999966</v>
      </c>
      <c r="F13" s="7">
        <v>143.9</v>
      </c>
      <c r="G13" s="7">
        <v>138.2</v>
      </c>
      <c r="H13" s="7">
        <f t="shared" si="1"/>
        <v>-5.700000000000017</v>
      </c>
      <c r="I13" s="7">
        <v>84.6</v>
      </c>
      <c r="J13" s="7">
        <v>81.8</v>
      </c>
      <c r="K13" s="7">
        <f t="shared" si="2"/>
        <v>-2.799999999999997</v>
      </c>
      <c r="L13" s="7">
        <v>113.7</v>
      </c>
      <c r="M13" s="7">
        <v>125</v>
      </c>
      <c r="N13" s="7">
        <f t="shared" si="3"/>
        <v>11.299999999999997</v>
      </c>
      <c r="O13" s="7">
        <v>0</v>
      </c>
      <c r="P13" s="7">
        <v>0</v>
      </c>
      <c r="Q13" s="7">
        <f t="shared" si="4"/>
        <v>0</v>
      </c>
    </row>
    <row r="14" spans="1:17" ht="8.25">
      <c r="A14" t="s">
        <v>32</v>
      </c>
      <c r="B14" t="s">
        <v>33</v>
      </c>
      <c r="C14" s="7">
        <v>0</v>
      </c>
      <c r="D14" s="7">
        <v>0</v>
      </c>
      <c r="E14" s="7">
        <f t="shared" si="0"/>
        <v>0</v>
      </c>
      <c r="F14" s="7">
        <v>0</v>
      </c>
      <c r="G14" s="7">
        <v>0</v>
      </c>
      <c r="H14" s="7">
        <f t="shared" si="1"/>
        <v>0</v>
      </c>
      <c r="I14" s="7">
        <v>0</v>
      </c>
      <c r="J14" s="7">
        <v>0</v>
      </c>
      <c r="K14" s="7">
        <f t="shared" si="2"/>
        <v>0</v>
      </c>
      <c r="L14" s="7">
        <v>0</v>
      </c>
      <c r="M14" s="7">
        <v>0</v>
      </c>
      <c r="N14" s="7">
        <f t="shared" si="3"/>
        <v>0</v>
      </c>
      <c r="O14" s="7">
        <v>0</v>
      </c>
      <c r="P14" s="7">
        <v>0</v>
      </c>
      <c r="Q14" s="7">
        <f t="shared" si="4"/>
        <v>0</v>
      </c>
    </row>
    <row r="15" spans="1:17" ht="8.25">
      <c r="A15" t="s">
        <v>34</v>
      </c>
      <c r="B15" t="s">
        <v>35</v>
      </c>
      <c r="C15" s="7">
        <v>373.9</v>
      </c>
      <c r="D15" s="7">
        <v>457.4</v>
      </c>
      <c r="E15" s="7">
        <f t="shared" si="0"/>
        <v>83.5</v>
      </c>
      <c r="F15" s="7">
        <v>179.5</v>
      </c>
      <c r="G15" s="7">
        <v>257.4</v>
      </c>
      <c r="H15" s="7">
        <f t="shared" si="1"/>
        <v>77.89999999999998</v>
      </c>
      <c r="I15" s="7">
        <v>14.5</v>
      </c>
      <c r="J15" s="7">
        <v>25.3</v>
      </c>
      <c r="K15" s="7">
        <f t="shared" si="2"/>
        <v>10.8</v>
      </c>
      <c r="L15" s="7">
        <v>194.4</v>
      </c>
      <c r="M15" s="7">
        <v>199.9</v>
      </c>
      <c r="N15" s="7">
        <f t="shared" si="3"/>
        <v>5.5</v>
      </c>
      <c r="O15" s="7">
        <v>0</v>
      </c>
      <c r="P15" s="7">
        <v>0</v>
      </c>
      <c r="Q15" s="7"/>
    </row>
    <row r="16" spans="1:17" ht="8.25">
      <c r="A16" t="s">
        <v>36</v>
      </c>
      <c r="B16" t="s">
        <v>37</v>
      </c>
      <c r="C16" s="7">
        <v>786.9</v>
      </c>
      <c r="D16" s="7">
        <v>439.9</v>
      </c>
      <c r="E16" s="7">
        <f t="shared" si="0"/>
        <v>-347</v>
      </c>
      <c r="F16" s="7">
        <v>646.4</v>
      </c>
      <c r="G16" s="7">
        <v>270.2</v>
      </c>
      <c r="H16" s="7">
        <f t="shared" si="1"/>
        <v>-376.2</v>
      </c>
      <c r="I16" s="7">
        <v>84.2</v>
      </c>
      <c r="J16" s="7">
        <v>61.5</v>
      </c>
      <c r="K16" s="7">
        <f t="shared" si="2"/>
        <v>-22.700000000000003</v>
      </c>
      <c r="L16" s="7">
        <v>140.5</v>
      </c>
      <c r="M16" s="7">
        <v>169.7</v>
      </c>
      <c r="N16" s="7">
        <f t="shared" si="3"/>
        <v>29.19999999999999</v>
      </c>
      <c r="O16" s="7">
        <v>0</v>
      </c>
      <c r="P16" s="7">
        <v>0</v>
      </c>
      <c r="Q16" s="7">
        <f t="shared" si="4"/>
        <v>0</v>
      </c>
    </row>
    <row r="17" spans="1:17" ht="8.25">
      <c r="A17" t="s">
        <v>38</v>
      </c>
      <c r="B17" t="s">
        <v>39</v>
      </c>
      <c r="C17" s="7">
        <v>650.1</v>
      </c>
      <c r="D17" s="7">
        <v>754.5</v>
      </c>
      <c r="E17" s="7">
        <f t="shared" si="0"/>
        <v>104.39999999999998</v>
      </c>
      <c r="F17" s="7">
        <v>483.1</v>
      </c>
      <c r="G17" s="7">
        <v>306.1</v>
      </c>
      <c r="H17" s="7">
        <f t="shared" si="1"/>
        <v>-177</v>
      </c>
      <c r="I17" s="7">
        <v>277.6</v>
      </c>
      <c r="J17" s="7">
        <v>306.1</v>
      </c>
      <c r="K17" s="7">
        <f t="shared" si="2"/>
        <v>28.5</v>
      </c>
      <c r="L17" s="7">
        <v>167</v>
      </c>
      <c r="M17" s="7">
        <v>197.6</v>
      </c>
      <c r="N17" s="7">
        <f t="shared" si="3"/>
        <v>30.599999999999994</v>
      </c>
      <c r="O17" s="7">
        <v>0</v>
      </c>
      <c r="P17" s="7">
        <v>250.8</v>
      </c>
      <c r="Q17" s="7">
        <f t="shared" si="4"/>
        <v>250.8</v>
      </c>
    </row>
    <row r="18" spans="1:17" ht="8.25">
      <c r="A18" t="s">
        <v>40</v>
      </c>
      <c r="B18" t="s">
        <v>41</v>
      </c>
      <c r="C18" s="7">
        <v>168.7</v>
      </c>
      <c r="D18" s="7">
        <v>190.5</v>
      </c>
      <c r="E18" s="7">
        <f t="shared" si="0"/>
        <v>21.80000000000001</v>
      </c>
      <c r="F18" s="7">
        <v>75.5</v>
      </c>
      <c r="G18" s="7">
        <v>76.1</v>
      </c>
      <c r="H18" s="7">
        <f t="shared" si="1"/>
        <v>0.5999999999999943</v>
      </c>
      <c r="I18" s="7">
        <v>7.2</v>
      </c>
      <c r="J18" s="7">
        <v>10.4</v>
      </c>
      <c r="K18" s="7">
        <f t="shared" si="2"/>
        <v>3.2</v>
      </c>
      <c r="L18" s="7">
        <v>93.2</v>
      </c>
      <c r="M18" s="7">
        <v>90</v>
      </c>
      <c r="N18" s="7">
        <f t="shared" si="3"/>
        <v>-3.200000000000003</v>
      </c>
      <c r="O18" s="7">
        <v>0</v>
      </c>
      <c r="P18" s="28">
        <v>24.4</v>
      </c>
      <c r="Q18" s="7">
        <v>24.4</v>
      </c>
    </row>
    <row r="19" spans="1:17" ht="8.25">
      <c r="A19" t="s">
        <v>42</v>
      </c>
      <c r="B19" t="s">
        <v>43</v>
      </c>
      <c r="C19" s="7">
        <v>374.7</v>
      </c>
      <c r="D19" s="7">
        <v>443.7</v>
      </c>
      <c r="E19" s="7">
        <f t="shared" si="0"/>
        <v>69</v>
      </c>
      <c r="F19" s="7">
        <v>198.2</v>
      </c>
      <c r="G19" s="7">
        <v>256.6</v>
      </c>
      <c r="H19" s="7">
        <f t="shared" si="1"/>
        <v>58.400000000000034</v>
      </c>
      <c r="I19" s="7">
        <v>108.5</v>
      </c>
      <c r="J19" s="7">
        <v>224.3</v>
      </c>
      <c r="K19" s="7">
        <f t="shared" si="2"/>
        <v>115.80000000000001</v>
      </c>
      <c r="L19" s="7">
        <v>176.5</v>
      </c>
      <c r="M19" s="7">
        <v>187.1</v>
      </c>
      <c r="N19" s="7">
        <f t="shared" si="3"/>
        <v>10.599999999999994</v>
      </c>
      <c r="O19" s="7">
        <v>0</v>
      </c>
      <c r="P19" s="7">
        <v>0</v>
      </c>
      <c r="Q19" s="7">
        <f t="shared" si="4"/>
        <v>0</v>
      </c>
    </row>
    <row r="20" spans="1:17" ht="8.25">
      <c r="A20" t="s">
        <v>44</v>
      </c>
      <c r="B20" t="s">
        <v>45</v>
      </c>
      <c r="C20" s="7">
        <v>345.4</v>
      </c>
      <c r="D20" s="7">
        <v>280.3</v>
      </c>
      <c r="E20" s="7">
        <f t="shared" si="0"/>
        <v>-65.09999999999997</v>
      </c>
      <c r="F20" s="7">
        <v>240.2</v>
      </c>
      <c r="G20" s="7">
        <v>180.3</v>
      </c>
      <c r="H20" s="7">
        <f t="shared" si="1"/>
        <v>-59.89999999999998</v>
      </c>
      <c r="I20" s="7">
        <v>63.7</v>
      </c>
      <c r="J20" s="7">
        <v>69.5</v>
      </c>
      <c r="K20" s="7">
        <f t="shared" si="2"/>
        <v>5.799999999999997</v>
      </c>
      <c r="L20" s="7">
        <v>105.2</v>
      </c>
      <c r="M20" s="7">
        <v>100</v>
      </c>
      <c r="N20" s="7">
        <f t="shared" si="3"/>
        <v>-5.200000000000003</v>
      </c>
      <c r="O20" s="7">
        <v>0</v>
      </c>
      <c r="P20" s="7">
        <v>0</v>
      </c>
      <c r="Q20" s="7">
        <f t="shared" si="4"/>
        <v>0</v>
      </c>
    </row>
    <row r="21" spans="1:17" ht="8.25">
      <c r="A21" t="s">
        <v>46</v>
      </c>
      <c r="B21" t="s">
        <v>47</v>
      </c>
      <c r="C21" s="7">
        <v>366.6</v>
      </c>
      <c r="D21" s="7">
        <v>577.5</v>
      </c>
      <c r="E21" s="7">
        <f t="shared" si="0"/>
        <v>210.89999999999998</v>
      </c>
      <c r="F21" s="7">
        <v>195.2</v>
      </c>
      <c r="G21" s="7">
        <v>390.9</v>
      </c>
      <c r="H21" s="7">
        <f t="shared" si="1"/>
        <v>195.7</v>
      </c>
      <c r="I21" s="7">
        <v>110.5</v>
      </c>
      <c r="J21" s="7">
        <v>177.4</v>
      </c>
      <c r="K21" s="7">
        <f t="shared" si="2"/>
        <v>66.9</v>
      </c>
      <c r="L21" s="7">
        <v>171.4</v>
      </c>
      <c r="M21" s="7">
        <v>186.6</v>
      </c>
      <c r="N21" s="7">
        <f t="shared" si="3"/>
        <v>15.199999999999989</v>
      </c>
      <c r="O21" s="7">
        <v>0</v>
      </c>
      <c r="P21" s="7">
        <v>0</v>
      </c>
      <c r="Q21" s="7">
        <f t="shared" si="4"/>
        <v>0</v>
      </c>
    </row>
    <row r="22" spans="1:17" ht="8.25">
      <c r="A22" t="s">
        <v>48</v>
      </c>
      <c r="B22" t="s">
        <v>49</v>
      </c>
      <c r="C22" s="7">
        <v>295.4</v>
      </c>
      <c r="D22" s="7">
        <v>274.5</v>
      </c>
      <c r="E22" s="7">
        <f t="shared" si="0"/>
        <v>-20.899999999999977</v>
      </c>
      <c r="F22" s="7">
        <v>10.2</v>
      </c>
      <c r="G22" s="7">
        <v>40.1</v>
      </c>
      <c r="H22" s="7">
        <f t="shared" si="1"/>
        <v>29.900000000000002</v>
      </c>
      <c r="I22" s="7">
        <v>10.2</v>
      </c>
      <c r="J22" s="7">
        <v>40.1</v>
      </c>
      <c r="K22" s="7">
        <f t="shared" si="2"/>
        <v>29.900000000000002</v>
      </c>
      <c r="L22" s="7">
        <v>125.7</v>
      </c>
      <c r="M22" s="7">
        <v>131.3</v>
      </c>
      <c r="N22" s="7">
        <f t="shared" si="3"/>
        <v>5.6000000000000085</v>
      </c>
      <c r="O22" s="7">
        <v>0</v>
      </c>
      <c r="P22" s="7">
        <v>103.1</v>
      </c>
      <c r="Q22" s="7">
        <f t="shared" si="4"/>
        <v>103.1</v>
      </c>
    </row>
    <row r="23" spans="1:17" ht="8.25">
      <c r="A23" t="s">
        <v>50</v>
      </c>
      <c r="B23" t="s">
        <v>51</v>
      </c>
      <c r="C23" s="7">
        <v>335.8</v>
      </c>
      <c r="D23" s="7">
        <v>428.7</v>
      </c>
      <c r="E23" s="7">
        <f t="shared" si="0"/>
        <v>92.89999999999998</v>
      </c>
      <c r="F23" s="7">
        <v>108.6</v>
      </c>
      <c r="G23" s="7">
        <v>139.5</v>
      </c>
      <c r="H23" s="7">
        <f t="shared" si="1"/>
        <v>30.900000000000006</v>
      </c>
      <c r="I23" s="7">
        <v>43</v>
      </c>
      <c r="J23" s="7">
        <v>61.5</v>
      </c>
      <c r="K23" s="7">
        <f t="shared" si="2"/>
        <v>18.5</v>
      </c>
      <c r="L23" s="7">
        <v>223.1</v>
      </c>
      <c r="M23" s="7">
        <v>281.7</v>
      </c>
      <c r="N23" s="7">
        <f t="shared" si="3"/>
        <v>58.599999999999994</v>
      </c>
      <c r="O23" s="7">
        <v>4.1</v>
      </c>
      <c r="P23" s="7">
        <v>7.5</v>
      </c>
      <c r="Q23" s="7">
        <f t="shared" si="4"/>
        <v>3.4000000000000004</v>
      </c>
    </row>
    <row r="24" spans="1:17" ht="8.25">
      <c r="A24" t="s">
        <v>52</v>
      </c>
      <c r="B24" t="s">
        <v>53</v>
      </c>
      <c r="C24" s="7">
        <v>214</v>
      </c>
      <c r="D24" s="7">
        <v>304</v>
      </c>
      <c r="E24" s="7">
        <f t="shared" si="0"/>
        <v>90</v>
      </c>
      <c r="F24" s="7">
        <v>106</v>
      </c>
      <c r="G24" s="7">
        <v>197</v>
      </c>
      <c r="H24" s="7">
        <f t="shared" si="1"/>
        <v>91</v>
      </c>
      <c r="I24" s="7">
        <v>0</v>
      </c>
      <c r="J24" s="7">
        <v>48</v>
      </c>
      <c r="K24" s="7">
        <f t="shared" si="2"/>
        <v>48</v>
      </c>
      <c r="L24" s="7">
        <v>108</v>
      </c>
      <c r="M24" s="7">
        <v>107</v>
      </c>
      <c r="N24" s="7">
        <f t="shared" si="3"/>
        <v>-1</v>
      </c>
      <c r="O24" s="7">
        <v>0</v>
      </c>
      <c r="P24" s="7">
        <v>0</v>
      </c>
      <c r="Q24" s="7">
        <f t="shared" si="4"/>
        <v>0</v>
      </c>
    </row>
    <row r="25" spans="1:17" ht="8.25">
      <c r="A25" t="s">
        <v>54</v>
      </c>
      <c r="B25" t="s">
        <v>55</v>
      </c>
      <c r="C25" s="7">
        <v>132.7</v>
      </c>
      <c r="D25" s="7">
        <v>189.5</v>
      </c>
      <c r="E25" s="7">
        <f t="shared" si="0"/>
        <v>56.80000000000001</v>
      </c>
      <c r="F25" s="7">
        <v>75.9</v>
      </c>
      <c r="G25" s="7">
        <v>88.8</v>
      </c>
      <c r="H25" s="7">
        <f t="shared" si="1"/>
        <v>12.899999999999991</v>
      </c>
      <c r="I25" s="7">
        <v>40.4</v>
      </c>
      <c r="J25" s="7">
        <v>49.1</v>
      </c>
      <c r="K25" s="7">
        <f t="shared" si="2"/>
        <v>8.700000000000003</v>
      </c>
      <c r="L25" s="7">
        <v>56.8</v>
      </c>
      <c r="M25" s="7">
        <v>100.7</v>
      </c>
      <c r="N25" s="7">
        <f t="shared" si="3"/>
        <v>43.900000000000006</v>
      </c>
      <c r="O25" s="7">
        <v>0</v>
      </c>
      <c r="P25" s="7">
        <v>0</v>
      </c>
      <c r="Q25" s="7">
        <f t="shared" si="4"/>
        <v>0</v>
      </c>
    </row>
    <row r="26" spans="1:17" ht="8.25">
      <c r="A26" t="s">
        <v>56</v>
      </c>
      <c r="B26" t="s">
        <v>57</v>
      </c>
      <c r="C26" s="7">
        <v>612.9</v>
      </c>
      <c r="D26" s="7">
        <v>754.6</v>
      </c>
      <c r="E26" s="7">
        <f t="shared" si="0"/>
        <v>141.70000000000005</v>
      </c>
      <c r="F26" s="7">
        <v>389.2</v>
      </c>
      <c r="G26" s="7">
        <v>380.9</v>
      </c>
      <c r="H26" s="7">
        <f t="shared" si="1"/>
        <v>-8.300000000000011</v>
      </c>
      <c r="I26" s="7">
        <v>109.1</v>
      </c>
      <c r="J26" s="7">
        <v>130</v>
      </c>
      <c r="K26" s="7">
        <f t="shared" si="2"/>
        <v>20.900000000000006</v>
      </c>
      <c r="L26" s="7">
        <v>183.7</v>
      </c>
      <c r="M26" s="7">
        <v>350.9</v>
      </c>
      <c r="N26" s="7">
        <f t="shared" si="3"/>
        <v>167.2</v>
      </c>
      <c r="O26" s="7">
        <v>40</v>
      </c>
      <c r="P26" s="7">
        <v>22.8</v>
      </c>
      <c r="Q26" s="7">
        <f t="shared" si="4"/>
        <v>-17.2</v>
      </c>
    </row>
    <row r="27" spans="1:17" ht="8.25">
      <c r="A27" t="s">
        <v>58</v>
      </c>
      <c r="B27" t="s">
        <v>59</v>
      </c>
      <c r="C27" s="7">
        <v>343.1</v>
      </c>
      <c r="D27" s="7">
        <v>397</v>
      </c>
      <c r="E27" s="7">
        <f t="shared" si="0"/>
        <v>53.89999999999998</v>
      </c>
      <c r="F27" s="7">
        <v>200.9</v>
      </c>
      <c r="G27" s="7">
        <v>260.2</v>
      </c>
      <c r="H27" s="7">
        <f t="shared" si="1"/>
        <v>59.29999999999998</v>
      </c>
      <c r="I27" s="7">
        <v>85.5</v>
      </c>
      <c r="J27" s="7">
        <v>108.3</v>
      </c>
      <c r="K27" s="7">
        <f t="shared" si="2"/>
        <v>22.799999999999997</v>
      </c>
      <c r="L27" s="7">
        <v>142.2</v>
      </c>
      <c r="M27" s="7">
        <v>136</v>
      </c>
      <c r="N27" s="7">
        <f t="shared" si="3"/>
        <v>-6.199999999999989</v>
      </c>
      <c r="O27" s="7">
        <v>0</v>
      </c>
      <c r="P27" s="7">
        <v>0</v>
      </c>
      <c r="Q27" s="7">
        <f t="shared" si="4"/>
        <v>0</v>
      </c>
    </row>
    <row r="28" spans="1:17" ht="8.25">
      <c r="A28" t="s">
        <v>60</v>
      </c>
      <c r="B28" t="s">
        <v>61</v>
      </c>
      <c r="C28" s="7">
        <v>324.4</v>
      </c>
      <c r="D28" s="7">
        <v>399.7</v>
      </c>
      <c r="E28" s="7">
        <f t="shared" si="0"/>
        <v>75.30000000000001</v>
      </c>
      <c r="F28" s="7">
        <v>169.2</v>
      </c>
      <c r="G28" s="7">
        <v>191.1</v>
      </c>
      <c r="H28" s="7">
        <f t="shared" si="1"/>
        <v>21.900000000000006</v>
      </c>
      <c r="I28" s="7">
        <v>77</v>
      </c>
      <c r="J28" s="7">
        <v>85.9</v>
      </c>
      <c r="K28" s="7">
        <f t="shared" si="2"/>
        <v>8.900000000000006</v>
      </c>
      <c r="L28" s="7">
        <v>139.1</v>
      </c>
      <c r="M28" s="7">
        <v>132.9</v>
      </c>
      <c r="N28" s="7">
        <f t="shared" si="3"/>
        <v>-6.199999999999989</v>
      </c>
      <c r="O28" s="7">
        <v>16.1</v>
      </c>
      <c r="P28" s="7">
        <v>75.7</v>
      </c>
      <c r="Q28" s="7">
        <f t="shared" si="4"/>
        <v>59.6</v>
      </c>
    </row>
    <row r="29" spans="1:17" ht="8.25">
      <c r="A29" t="s">
        <v>62</v>
      </c>
      <c r="B29" t="s">
        <v>63</v>
      </c>
      <c r="C29" s="7">
        <v>230.6</v>
      </c>
      <c r="D29" s="7">
        <v>337.5</v>
      </c>
      <c r="E29" s="7">
        <f t="shared" si="0"/>
        <v>106.9</v>
      </c>
      <c r="F29" s="7">
        <v>82</v>
      </c>
      <c r="G29" s="7">
        <v>111.4</v>
      </c>
      <c r="H29" s="7">
        <f t="shared" si="1"/>
        <v>29.400000000000006</v>
      </c>
      <c r="I29" s="7">
        <v>18.8</v>
      </c>
      <c r="J29" s="7">
        <v>27.8</v>
      </c>
      <c r="K29" s="7">
        <f t="shared" si="2"/>
        <v>9</v>
      </c>
      <c r="L29" s="7">
        <v>142.9</v>
      </c>
      <c r="M29" s="7">
        <v>219</v>
      </c>
      <c r="N29" s="7">
        <f t="shared" si="3"/>
        <v>76.1</v>
      </c>
      <c r="O29" s="7">
        <v>5.7</v>
      </c>
      <c r="P29" s="7">
        <v>7</v>
      </c>
      <c r="Q29" s="7">
        <f t="shared" si="4"/>
        <v>1.2999999999999998</v>
      </c>
    </row>
    <row r="30" spans="1:17" ht="8.25">
      <c r="A30" t="s">
        <v>64</v>
      </c>
      <c r="B30" t="s">
        <v>65</v>
      </c>
      <c r="C30" s="7">
        <v>278</v>
      </c>
      <c r="D30" s="7">
        <v>307.4</v>
      </c>
      <c r="E30" s="7">
        <f t="shared" si="0"/>
        <v>29.399999999999977</v>
      </c>
      <c r="F30" s="7">
        <v>138.3</v>
      </c>
      <c r="G30" s="7">
        <v>139.2</v>
      </c>
      <c r="H30" s="7">
        <f t="shared" si="1"/>
        <v>0.8999999999999773</v>
      </c>
      <c r="I30" s="7">
        <v>80.9</v>
      </c>
      <c r="J30" s="7">
        <v>90</v>
      </c>
      <c r="K30" s="7">
        <f t="shared" si="2"/>
        <v>9.099999999999994</v>
      </c>
      <c r="L30" s="7">
        <v>129.4</v>
      </c>
      <c r="M30" s="7">
        <v>168.2</v>
      </c>
      <c r="N30" s="7">
        <f t="shared" si="3"/>
        <v>38.79999999999998</v>
      </c>
      <c r="O30" s="7">
        <v>10.3</v>
      </c>
      <c r="P30" s="7">
        <v>0</v>
      </c>
      <c r="Q30" s="7">
        <f t="shared" si="4"/>
        <v>-10.3</v>
      </c>
    </row>
    <row r="31" spans="1:17" ht="8.25">
      <c r="A31" t="s">
        <v>66</v>
      </c>
      <c r="B31" t="s">
        <v>67</v>
      </c>
      <c r="C31" s="7">
        <v>0</v>
      </c>
      <c r="D31" s="7">
        <v>0</v>
      </c>
      <c r="E31" s="7">
        <f t="shared" si="0"/>
        <v>0</v>
      </c>
      <c r="F31" s="7">
        <v>0</v>
      </c>
      <c r="G31" s="7">
        <v>0</v>
      </c>
      <c r="H31" s="7">
        <f t="shared" si="1"/>
        <v>0</v>
      </c>
      <c r="I31" s="7">
        <v>0</v>
      </c>
      <c r="J31" s="7">
        <v>0</v>
      </c>
      <c r="K31" s="7">
        <f t="shared" si="2"/>
        <v>0</v>
      </c>
      <c r="L31" s="7">
        <v>0</v>
      </c>
      <c r="M31" s="7">
        <v>0</v>
      </c>
      <c r="N31" s="7">
        <f t="shared" si="3"/>
        <v>0</v>
      </c>
      <c r="O31" s="7">
        <v>0</v>
      </c>
      <c r="P31" s="7">
        <v>0</v>
      </c>
      <c r="Q31" s="7">
        <f t="shared" si="4"/>
        <v>0</v>
      </c>
    </row>
    <row r="32" spans="1:17" ht="8.25">
      <c r="A32" s="1" t="s">
        <v>68</v>
      </c>
      <c r="B32" s="1" t="s">
        <v>69</v>
      </c>
      <c r="C32" s="25">
        <v>0</v>
      </c>
      <c r="D32" s="7">
        <v>0</v>
      </c>
      <c r="E32" s="7">
        <f t="shared" si="0"/>
        <v>0</v>
      </c>
      <c r="F32" s="25">
        <v>0</v>
      </c>
      <c r="G32" s="7">
        <v>0</v>
      </c>
      <c r="H32" s="7">
        <f t="shared" si="1"/>
        <v>0</v>
      </c>
      <c r="I32" s="25">
        <v>0</v>
      </c>
      <c r="J32" s="7">
        <v>0</v>
      </c>
      <c r="K32" s="7">
        <f t="shared" si="2"/>
        <v>0</v>
      </c>
      <c r="L32" s="25">
        <v>0</v>
      </c>
      <c r="M32" s="7">
        <v>0</v>
      </c>
      <c r="N32" s="7">
        <f t="shared" si="3"/>
        <v>0</v>
      </c>
      <c r="O32" s="25">
        <v>0</v>
      </c>
      <c r="P32" s="7">
        <v>0</v>
      </c>
      <c r="Q32" s="7">
        <f t="shared" si="4"/>
        <v>0</v>
      </c>
    </row>
    <row r="33" spans="1:17" ht="8.25">
      <c r="A33" s="12"/>
      <c r="B33" s="12" t="s">
        <v>70</v>
      </c>
      <c r="C33" s="26">
        <f>SUM(C6:C32)</f>
        <v>10215.8</v>
      </c>
      <c r="D33" s="7">
        <f>SUM(D6:D32)</f>
        <v>12597.4</v>
      </c>
      <c r="E33" s="7">
        <f t="shared" si="0"/>
        <v>2381.6000000000004</v>
      </c>
      <c r="F33" s="26">
        <v>6371.7</v>
      </c>
      <c r="G33" s="7">
        <f>SUM(G6:G32)</f>
        <v>7808.7</v>
      </c>
      <c r="H33" s="7">
        <f t="shared" si="1"/>
        <v>1437</v>
      </c>
      <c r="I33" s="26">
        <v>2845.2</v>
      </c>
      <c r="J33" s="7">
        <f>SUM(J6:J32)</f>
        <v>3506.3</v>
      </c>
      <c r="K33" s="7">
        <f t="shared" si="2"/>
        <v>661.1000000000004</v>
      </c>
      <c r="L33" s="26">
        <v>3478.2</v>
      </c>
      <c r="M33" s="7">
        <f>SUM(M6:M32)</f>
        <v>4131.9</v>
      </c>
      <c r="N33" s="7">
        <f t="shared" si="3"/>
        <v>653.6999999999998</v>
      </c>
      <c r="O33" s="26">
        <f>SUM(O6:O32)</f>
        <v>206.39999999999998</v>
      </c>
      <c r="P33" s="7">
        <f>SUM(P6:P32)</f>
        <v>655.8</v>
      </c>
      <c r="Q33" s="7">
        <f t="shared" si="4"/>
        <v>449.4</v>
      </c>
    </row>
    <row r="34" spans="3:17" ht="8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3:17" ht="8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3:17" ht="8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3:17" ht="8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8:17" ht="8.25">
      <c r="H38" s="7"/>
      <c r="K38" s="7"/>
      <c r="L38" s="7"/>
      <c r="M38" s="7"/>
      <c r="N38" s="7"/>
      <c r="O38" s="7"/>
      <c r="P38" s="7"/>
      <c r="Q38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2000-08-15T07:05:45Z</cp:lastPrinted>
  <dcterms:created xsi:type="dcterms:W3CDTF">1999-06-03T06:47:44Z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