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560" windowWidth="979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<sst xmlns="http://schemas.openxmlformats.org/spreadsheetml/2006/main" count="74" uniqueCount="69">
  <si>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 xml:space="preserve">                 Кошти (у сільській місцевості) тис.грн.                            Таблиця №25</t>
  </si>
  <si>
    <t>№</t>
  </si>
  <si>
    <t xml:space="preserve">Найменування </t>
  </si>
  <si>
    <t xml:space="preserve">          Надходження</t>
  </si>
  <si>
    <t xml:space="preserve">                             </t>
  </si>
  <si>
    <t xml:space="preserve">в тому числі                       </t>
  </si>
  <si>
    <t>п/п</t>
  </si>
  <si>
    <t>областей</t>
  </si>
  <si>
    <t xml:space="preserve">             з бюджету</t>
  </si>
  <si>
    <t xml:space="preserve">      в т.ч. на комплект.фондів</t>
  </si>
  <si>
    <t xml:space="preserve">         позабюджетні</t>
  </si>
  <si>
    <t xml:space="preserve">      з них від платних послуг </t>
  </si>
  <si>
    <t xml:space="preserve">     з інших джерел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</si>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</sst>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Alignment="1">
      <alignment/>
    </xf>
    <xf numFmtId="172" fontId="0" fillId="0" borderId="6" xfId="0" applyNumberFormat="1" applyBorder="1" applyAlignment="1">
      <alignment/>
    </xf>
    <xf numFmtId="172" fontId="0" fillId="0" borderId="16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150" zoomScaleNormal="150" workbookViewId="0" topLeftCell="A1">
      <selection activeCell="A1" sqref="A1"/>
    </sheetView>
  </sheetViews>
  <sheetFormatPr defaultColWidth="9.59765625" defaultRowHeight="8.25"/>
  <cols>
    <col min="1" max="1" width="3.796875" style="0" customWidth="1"/>
    <col min="2" max="2" width="20" style="0" customWidth="1"/>
  </cols>
  <sheetData>
    <row r="1" spans="2:20" ht="12.75">
      <c r="B1" s="7"/>
      <c r="C1" s="7"/>
      <c r="D1" s="13"/>
      <c r="E1" s="13" t="s">
        <v>0</v>
      </c>
      <c r="F1" s="13"/>
      <c r="G1" s="13"/>
      <c r="H1" s="13"/>
      <c r="I1" s="13"/>
      <c r="J1" s="13"/>
      <c r="K1" s="13"/>
      <c r="L1" s="13"/>
      <c r="M1" s="7"/>
      <c r="N1" s="7"/>
      <c r="O1" s="7"/>
      <c r="P1" s="7"/>
      <c r="Q1" s="7"/>
      <c r="R1" s="7"/>
      <c r="S1" s="7"/>
      <c r="T1" s="7"/>
    </row>
    <row r="2" spans="1:20" ht="8.25">
      <c r="A2" s="14" t="s">
        <v>1</v>
      </c>
      <c r="B2" s="16" t="s">
        <v>2</v>
      </c>
      <c r="C2" s="11"/>
      <c r="D2" s="12" t="s">
        <v>3</v>
      </c>
      <c r="E2" s="2"/>
      <c r="F2" s="6" t="s">
        <v>4</v>
      </c>
      <c r="G2" s="7"/>
      <c r="H2" s="7"/>
      <c r="I2" s="7"/>
      <c r="J2" s="7"/>
      <c r="K2" s="7" t="s">
        <v>5</v>
      </c>
      <c r="L2" s="7"/>
      <c r="M2" s="7"/>
      <c r="N2" s="7"/>
      <c r="O2" s="7"/>
      <c r="P2" s="7"/>
      <c r="Q2" s="7"/>
      <c r="R2" s="7"/>
      <c r="S2" s="7"/>
      <c r="T2" s="19"/>
    </row>
    <row r="3" spans="1:20" ht="8.25">
      <c r="A3" s="15" t="s">
        <v>6</v>
      </c>
      <c r="B3" s="17" t="s">
        <v>7</v>
      </c>
      <c r="C3" s="1"/>
      <c r="D3" s="1"/>
      <c r="E3" s="2"/>
      <c r="F3" s="3" t="s">
        <v>8</v>
      </c>
      <c r="G3" s="4"/>
      <c r="H3" s="5"/>
      <c r="I3" s="3" t="s">
        <v>9</v>
      </c>
      <c r="J3" s="4"/>
      <c r="K3" s="5"/>
      <c r="L3" s="3" t="s">
        <v>10</v>
      </c>
      <c r="M3" s="4"/>
      <c r="N3" s="5"/>
      <c r="O3" s="3" t="s">
        <v>11</v>
      </c>
      <c r="P3" s="4"/>
      <c r="Q3" s="5"/>
      <c r="R3" s="3" t="s">
        <v>12</v>
      </c>
      <c r="S3" s="4"/>
      <c r="T3" s="5"/>
    </row>
    <row r="4" spans="1:20" ht="8.25">
      <c r="A4" s="15"/>
      <c r="B4" s="18"/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8"/>
      <c r="O4" s="6"/>
      <c r="P4" s="7"/>
      <c r="Q4" s="8"/>
      <c r="R4" s="6"/>
      <c r="S4" s="7"/>
      <c r="T4" s="8"/>
    </row>
    <row r="5" spans="1:20" ht="8.25">
      <c r="A5" s="20"/>
      <c r="B5" s="21"/>
      <c r="C5" s="22">
        <v>1999</v>
      </c>
      <c r="D5" s="22">
        <v>2000</v>
      </c>
      <c r="E5" s="23" t="s">
        <v>13</v>
      </c>
      <c r="F5" s="23">
        <v>1999</v>
      </c>
      <c r="G5" s="23">
        <v>2000</v>
      </c>
      <c r="H5" s="25" t="s">
        <v>13</v>
      </c>
      <c r="I5" s="23">
        <v>1999</v>
      </c>
      <c r="J5" s="23">
        <v>2000</v>
      </c>
      <c r="K5" s="23" t="s">
        <v>13</v>
      </c>
      <c r="L5" s="23">
        <v>1999</v>
      </c>
      <c r="M5" s="23">
        <v>2000</v>
      </c>
      <c r="N5" s="23" t="s">
        <v>13</v>
      </c>
      <c r="O5" s="23">
        <v>1999</v>
      </c>
      <c r="P5" s="23">
        <v>2000</v>
      </c>
      <c r="Q5" s="23" t="s">
        <v>13</v>
      </c>
      <c r="R5" s="24">
        <v>1999</v>
      </c>
      <c r="S5" s="24">
        <v>2000</v>
      </c>
      <c r="T5" s="22" t="s">
        <v>13</v>
      </c>
    </row>
    <row r="6" spans="1:24" ht="8.25">
      <c r="A6" t="s">
        <v>14</v>
      </c>
      <c r="B6" t="s">
        <v>15</v>
      </c>
      <c r="C6" s="27">
        <v>380.5</v>
      </c>
      <c r="D6" s="28">
        <v>563.9</v>
      </c>
      <c r="E6" s="29">
        <f>D6-C6</f>
        <v>183.39999999999998</v>
      </c>
      <c r="F6" s="9">
        <v>378.1</v>
      </c>
      <c r="G6" s="28">
        <v>550.8</v>
      </c>
      <c r="H6" s="28">
        <f>G6-F6</f>
        <v>172.69999999999993</v>
      </c>
      <c r="I6" s="9">
        <v>29</v>
      </c>
      <c r="J6" s="28">
        <v>37.9</v>
      </c>
      <c r="K6" s="28">
        <f>J6-I6</f>
        <v>8.899999999999999</v>
      </c>
      <c r="L6" s="9">
        <f aca="true" t="shared" si="0" ref="L6:L33">C6-F6</f>
        <v>2.3999999999999773</v>
      </c>
      <c r="M6" s="28">
        <f>P6+S6</f>
        <v>13.100000000000001</v>
      </c>
      <c r="N6" s="28">
        <v>10.7</v>
      </c>
      <c r="O6" s="9">
        <v>0</v>
      </c>
      <c r="P6" s="28">
        <v>0.8</v>
      </c>
      <c r="Q6" s="28">
        <v>0.8</v>
      </c>
      <c r="R6" s="9">
        <v>2.4</v>
      </c>
      <c r="S6" s="9">
        <v>12.3</v>
      </c>
      <c r="T6" s="9">
        <f>S6-R6</f>
        <v>9.9</v>
      </c>
      <c r="U6">
        <v>563</v>
      </c>
      <c r="V6" s="9"/>
      <c r="W6" s="9"/>
      <c r="X6" s="9"/>
    </row>
    <row r="7" spans="1:24" ht="8.25">
      <c r="A7" t="s">
        <v>16</v>
      </c>
      <c r="B7" t="s">
        <v>17</v>
      </c>
      <c r="C7" s="9">
        <v>211.2</v>
      </c>
      <c r="D7" s="28">
        <v>241.4</v>
      </c>
      <c r="E7" s="29">
        <v>30.2</v>
      </c>
      <c r="F7" s="9">
        <v>210.5</v>
      </c>
      <c r="G7" s="28">
        <v>239.6</v>
      </c>
      <c r="H7" s="28">
        <v>29.1</v>
      </c>
      <c r="I7" s="9">
        <v>2.1</v>
      </c>
      <c r="J7" s="28">
        <v>3.3</v>
      </c>
      <c r="K7" s="28">
        <v>1.2</v>
      </c>
      <c r="L7" s="9">
        <f t="shared" si="0"/>
        <v>0.6999999999999886</v>
      </c>
      <c r="M7" s="28">
        <f aca="true" t="shared" si="1" ref="M7:M32">P7+S7</f>
        <v>1.8</v>
      </c>
      <c r="N7" s="28">
        <v>1.1</v>
      </c>
      <c r="O7" s="9">
        <v>0</v>
      </c>
      <c r="P7" s="28">
        <v>1.8</v>
      </c>
      <c r="Q7" s="28">
        <v>1.8</v>
      </c>
      <c r="R7" s="9">
        <v>0.7</v>
      </c>
      <c r="S7" s="9">
        <v>0</v>
      </c>
      <c r="T7" s="9">
        <f aca="true" t="shared" si="2" ref="T7:T33">S7-R7</f>
        <v>-0.7</v>
      </c>
      <c r="V7" s="9"/>
      <c r="W7" s="9"/>
      <c r="X7" s="9"/>
    </row>
    <row r="8" spans="1:24" ht="8.25">
      <c r="A8" t="s">
        <v>18</v>
      </c>
      <c r="B8" t="s">
        <v>19</v>
      </c>
      <c r="C8" s="9">
        <v>0</v>
      </c>
      <c r="D8" s="28">
        <v>832.9</v>
      </c>
      <c r="E8" s="29">
        <f>D8-C8</f>
        <v>832.9</v>
      </c>
      <c r="F8" s="9">
        <v>0</v>
      </c>
      <c r="G8" s="28">
        <v>807.1</v>
      </c>
      <c r="H8" s="28">
        <v>807.1</v>
      </c>
      <c r="I8" s="9">
        <v>0</v>
      </c>
      <c r="J8" s="28">
        <v>265</v>
      </c>
      <c r="K8" s="28">
        <v>265</v>
      </c>
      <c r="L8" s="9">
        <f t="shared" si="0"/>
        <v>0</v>
      </c>
      <c r="M8" s="28">
        <f t="shared" si="1"/>
        <v>25.8</v>
      </c>
      <c r="N8" s="9">
        <f aca="true" t="shared" si="3" ref="N8:N33">M8-L8</f>
        <v>25.8</v>
      </c>
      <c r="O8" s="9">
        <v>0</v>
      </c>
      <c r="P8" s="28">
        <v>3.8</v>
      </c>
      <c r="Q8" s="28">
        <v>3.8</v>
      </c>
      <c r="R8" s="9">
        <v>0</v>
      </c>
      <c r="S8" s="28">
        <v>22</v>
      </c>
      <c r="T8" s="28">
        <v>22</v>
      </c>
      <c r="V8" s="9"/>
      <c r="W8" s="9"/>
      <c r="X8" s="9"/>
    </row>
    <row r="9" spans="1:24" ht="8.25">
      <c r="A9" t="s">
        <v>20</v>
      </c>
      <c r="B9" t="s">
        <v>21</v>
      </c>
      <c r="C9" s="9">
        <v>0</v>
      </c>
      <c r="D9" s="28">
        <v>0</v>
      </c>
      <c r="E9" s="10">
        <f aca="true" t="shared" si="4" ref="E9:E33">D9-C9</f>
        <v>0</v>
      </c>
      <c r="F9" s="9">
        <v>0</v>
      </c>
      <c r="G9" s="28">
        <v>0</v>
      </c>
      <c r="H9" s="28">
        <f aca="true" t="shared" si="5" ref="H9:H33">G9-F9</f>
        <v>0</v>
      </c>
      <c r="I9" s="9">
        <v>0</v>
      </c>
      <c r="J9" s="28">
        <v>0</v>
      </c>
      <c r="K9" s="28">
        <f aca="true" t="shared" si="6" ref="K9:K33">J9-I9</f>
        <v>0</v>
      </c>
      <c r="L9" s="9">
        <f t="shared" si="0"/>
        <v>0</v>
      </c>
      <c r="M9" s="28">
        <f t="shared" si="1"/>
        <v>0</v>
      </c>
      <c r="N9" s="9">
        <f t="shared" si="3"/>
        <v>0</v>
      </c>
      <c r="O9" s="9">
        <v>0</v>
      </c>
      <c r="P9" s="30">
        <v>0</v>
      </c>
      <c r="Q9" s="9">
        <f aca="true" t="shared" si="7" ref="Q9:Q33">P9-O9</f>
        <v>0</v>
      </c>
      <c r="R9" s="9">
        <v>0</v>
      </c>
      <c r="S9" s="28">
        <v>0</v>
      </c>
      <c r="T9" s="9">
        <f t="shared" si="2"/>
        <v>0</v>
      </c>
      <c r="V9" s="9"/>
      <c r="W9" s="9"/>
      <c r="X9" s="9"/>
    </row>
    <row r="10" spans="1:24" ht="8.25">
      <c r="A10" t="s">
        <v>22</v>
      </c>
      <c r="B10" t="s">
        <v>23</v>
      </c>
      <c r="C10" s="9">
        <v>1785.6</v>
      </c>
      <c r="D10" s="28">
        <v>1261.6</v>
      </c>
      <c r="E10" s="29">
        <f>D10-C10</f>
        <v>-524</v>
      </c>
      <c r="F10" s="9">
        <v>1657.3</v>
      </c>
      <c r="G10" s="28">
        <v>1210.6</v>
      </c>
      <c r="H10" s="28">
        <f>G10-F10</f>
        <v>-446.70000000000005</v>
      </c>
      <c r="I10" s="9">
        <v>97.7</v>
      </c>
      <c r="J10" s="28">
        <v>30</v>
      </c>
      <c r="K10" s="28">
        <v>67.7</v>
      </c>
      <c r="L10" s="9">
        <f t="shared" si="0"/>
        <v>128.29999999999995</v>
      </c>
      <c r="M10" s="28">
        <f t="shared" si="1"/>
        <v>21</v>
      </c>
      <c r="N10" s="28">
        <f>M10-L10</f>
        <v>-107.29999999999995</v>
      </c>
      <c r="O10" s="9">
        <v>57.6</v>
      </c>
      <c r="P10" s="30">
        <v>0</v>
      </c>
      <c r="Q10" s="9">
        <f>P10-O10</f>
        <v>-57.6</v>
      </c>
      <c r="R10" s="9">
        <v>70.7</v>
      </c>
      <c r="S10" s="28">
        <v>21</v>
      </c>
      <c r="T10" s="28">
        <f>S10-R10</f>
        <v>-49.7</v>
      </c>
      <c r="V10" s="9"/>
      <c r="W10" s="9"/>
      <c r="X10" s="9"/>
    </row>
    <row r="11" spans="1:24" ht="8.25">
      <c r="A11" t="s">
        <v>24</v>
      </c>
      <c r="B11" t="s">
        <v>25</v>
      </c>
      <c r="C11" s="9">
        <v>0</v>
      </c>
      <c r="D11" s="28">
        <v>664</v>
      </c>
      <c r="E11" s="29">
        <v>664</v>
      </c>
      <c r="F11" s="9">
        <v>0</v>
      </c>
      <c r="G11" s="28">
        <v>656.6</v>
      </c>
      <c r="H11" s="28">
        <v>656.6</v>
      </c>
      <c r="I11" s="9">
        <v>0</v>
      </c>
      <c r="J11" s="28">
        <v>23.9</v>
      </c>
      <c r="K11" s="28">
        <v>23.9</v>
      </c>
      <c r="L11" s="9">
        <f t="shared" si="0"/>
        <v>0</v>
      </c>
      <c r="M11" s="28">
        <f t="shared" si="1"/>
        <v>7.3999999999999995</v>
      </c>
      <c r="N11" s="9">
        <f t="shared" si="3"/>
        <v>7.3999999999999995</v>
      </c>
      <c r="O11" s="9">
        <v>0</v>
      </c>
      <c r="P11" s="30">
        <v>1.3</v>
      </c>
      <c r="Q11" s="9">
        <f t="shared" si="7"/>
        <v>1.3</v>
      </c>
      <c r="R11" s="9">
        <v>0</v>
      </c>
      <c r="S11" s="28">
        <v>6.1</v>
      </c>
      <c r="T11" s="9">
        <f t="shared" si="2"/>
        <v>6.1</v>
      </c>
      <c r="V11" s="9"/>
      <c r="W11" s="9"/>
      <c r="X11" s="9"/>
    </row>
    <row r="12" spans="1:24" ht="8.25">
      <c r="A12" t="s">
        <v>26</v>
      </c>
      <c r="B12" t="s">
        <v>27</v>
      </c>
      <c r="C12" s="9">
        <v>0</v>
      </c>
      <c r="D12" s="28">
        <v>0</v>
      </c>
      <c r="E12" s="29">
        <f t="shared" si="4"/>
        <v>0</v>
      </c>
      <c r="F12" s="9">
        <v>0</v>
      </c>
      <c r="G12" s="28">
        <v>0</v>
      </c>
      <c r="H12" s="28">
        <f>G12-F12</f>
        <v>0</v>
      </c>
      <c r="I12" s="9">
        <v>0</v>
      </c>
      <c r="J12" s="28">
        <v>0</v>
      </c>
      <c r="K12" s="28">
        <f t="shared" si="6"/>
        <v>0</v>
      </c>
      <c r="L12" s="9">
        <f t="shared" si="0"/>
        <v>0</v>
      </c>
      <c r="M12" s="28">
        <f t="shared" si="1"/>
        <v>0</v>
      </c>
      <c r="N12" s="9">
        <f t="shared" si="3"/>
        <v>0</v>
      </c>
      <c r="O12" s="9">
        <v>0</v>
      </c>
      <c r="P12" s="30">
        <v>0</v>
      </c>
      <c r="Q12" s="9">
        <f t="shared" si="7"/>
        <v>0</v>
      </c>
      <c r="R12" s="9">
        <v>0</v>
      </c>
      <c r="S12" s="28">
        <v>0</v>
      </c>
      <c r="T12" s="9">
        <f t="shared" si="2"/>
        <v>0</v>
      </c>
      <c r="V12" s="9"/>
      <c r="W12" s="9"/>
      <c r="X12" s="9"/>
    </row>
    <row r="13" spans="1:24" ht="8.25">
      <c r="A13" t="s">
        <v>28</v>
      </c>
      <c r="B13" t="s">
        <v>29</v>
      </c>
      <c r="C13" s="9">
        <v>905.8</v>
      </c>
      <c r="D13" s="28">
        <v>976</v>
      </c>
      <c r="E13" s="29">
        <f t="shared" si="4"/>
        <v>70.20000000000005</v>
      </c>
      <c r="F13" s="9">
        <v>896.9</v>
      </c>
      <c r="G13" s="28">
        <v>959.8</v>
      </c>
      <c r="H13" s="28">
        <f t="shared" si="5"/>
        <v>62.89999999999998</v>
      </c>
      <c r="I13" s="9">
        <v>47.4</v>
      </c>
      <c r="J13" s="28">
        <v>36.5</v>
      </c>
      <c r="K13" s="28">
        <f t="shared" si="6"/>
        <v>-10.899999999999999</v>
      </c>
      <c r="L13" s="9">
        <f t="shared" si="0"/>
        <v>8.899999999999977</v>
      </c>
      <c r="M13" s="28">
        <f t="shared" si="1"/>
        <v>16.2</v>
      </c>
      <c r="N13" s="9">
        <f t="shared" si="3"/>
        <v>7.300000000000022</v>
      </c>
      <c r="O13" s="9">
        <v>0.7</v>
      </c>
      <c r="P13" s="30">
        <v>0</v>
      </c>
      <c r="Q13" s="9">
        <f t="shared" si="7"/>
        <v>-0.7</v>
      </c>
      <c r="R13" s="9">
        <v>8.2</v>
      </c>
      <c r="S13" s="28">
        <v>16.2</v>
      </c>
      <c r="T13" s="9">
        <f t="shared" si="2"/>
        <v>8</v>
      </c>
      <c r="V13" s="9"/>
      <c r="W13" s="9"/>
      <c r="X13" s="9"/>
    </row>
    <row r="14" spans="1:24" ht="8.25">
      <c r="A14" t="s">
        <v>30</v>
      </c>
      <c r="B14" t="s">
        <v>31</v>
      </c>
      <c r="C14" s="9">
        <v>0</v>
      </c>
      <c r="D14" s="28">
        <v>1019</v>
      </c>
      <c r="E14" s="29">
        <f t="shared" si="4"/>
        <v>1019</v>
      </c>
      <c r="F14" s="9">
        <v>0</v>
      </c>
      <c r="G14" s="28">
        <v>1009.9</v>
      </c>
      <c r="H14" s="28">
        <f t="shared" si="5"/>
        <v>1009.9</v>
      </c>
      <c r="I14" s="9">
        <v>0</v>
      </c>
      <c r="J14" s="28">
        <v>139.7</v>
      </c>
      <c r="K14" s="28">
        <f t="shared" si="6"/>
        <v>139.7</v>
      </c>
      <c r="L14" s="9">
        <f t="shared" si="0"/>
        <v>0</v>
      </c>
      <c r="M14" s="28">
        <f t="shared" si="1"/>
        <v>9.100000000000001</v>
      </c>
      <c r="N14" s="9">
        <f t="shared" si="3"/>
        <v>9.100000000000001</v>
      </c>
      <c r="O14" s="9">
        <v>0</v>
      </c>
      <c r="P14" s="30">
        <v>0.3</v>
      </c>
      <c r="Q14" s="9">
        <f t="shared" si="7"/>
        <v>0.3</v>
      </c>
      <c r="R14" s="9">
        <v>0</v>
      </c>
      <c r="S14" s="28">
        <v>8.8</v>
      </c>
      <c r="T14" s="9">
        <f t="shared" si="2"/>
        <v>8.8</v>
      </c>
      <c r="V14" s="9"/>
      <c r="W14" s="9"/>
      <c r="X14" s="9"/>
    </row>
    <row r="15" spans="1:24" ht="8.25">
      <c r="A15" t="s">
        <v>32</v>
      </c>
      <c r="B15" t="s">
        <v>33</v>
      </c>
      <c r="C15" s="9">
        <v>493.6</v>
      </c>
      <c r="D15" s="28">
        <v>559.3</v>
      </c>
      <c r="E15" s="29">
        <f t="shared" si="4"/>
        <v>65.69999999999993</v>
      </c>
      <c r="F15" s="9">
        <v>492.6</v>
      </c>
      <c r="G15" s="28">
        <v>555.9</v>
      </c>
      <c r="H15" s="28">
        <f t="shared" si="5"/>
        <v>63.299999999999955</v>
      </c>
      <c r="I15" s="9">
        <v>4.7</v>
      </c>
      <c r="J15" s="28">
        <v>0.7</v>
      </c>
      <c r="K15" s="28">
        <f t="shared" si="6"/>
        <v>-4</v>
      </c>
      <c r="L15" s="9">
        <f t="shared" si="0"/>
        <v>1</v>
      </c>
      <c r="M15" s="28">
        <f t="shared" si="1"/>
        <v>3.4</v>
      </c>
      <c r="N15" s="9">
        <f t="shared" si="3"/>
        <v>2.4</v>
      </c>
      <c r="O15" s="9">
        <v>1</v>
      </c>
      <c r="P15" s="30">
        <v>3.4</v>
      </c>
      <c r="Q15" s="9">
        <f t="shared" si="7"/>
        <v>2.4</v>
      </c>
      <c r="R15" s="9">
        <v>0</v>
      </c>
      <c r="S15" s="28">
        <v>0</v>
      </c>
      <c r="T15" s="9">
        <f t="shared" si="2"/>
        <v>0</v>
      </c>
      <c r="V15" s="9"/>
      <c r="W15" s="9"/>
      <c r="X15" s="9"/>
    </row>
    <row r="16" spans="1:24" ht="8.25">
      <c r="A16" t="s">
        <v>34</v>
      </c>
      <c r="B16" t="s">
        <v>35</v>
      </c>
      <c r="C16" s="9">
        <v>51</v>
      </c>
      <c r="D16" s="28">
        <v>439.9</v>
      </c>
      <c r="E16" s="29">
        <f t="shared" si="4"/>
        <v>388.9</v>
      </c>
      <c r="F16" s="9">
        <v>51</v>
      </c>
      <c r="G16" s="28">
        <v>411.1</v>
      </c>
      <c r="H16" s="28">
        <f t="shared" si="5"/>
        <v>360.1</v>
      </c>
      <c r="I16" s="9">
        <v>0.2</v>
      </c>
      <c r="J16" s="28">
        <v>55.5</v>
      </c>
      <c r="K16" s="28">
        <f t="shared" si="6"/>
        <v>55.3</v>
      </c>
      <c r="L16" s="9">
        <f t="shared" si="0"/>
        <v>0</v>
      </c>
      <c r="M16" s="28">
        <f t="shared" si="1"/>
        <v>28.8</v>
      </c>
      <c r="N16" s="9">
        <f t="shared" si="3"/>
        <v>28.8</v>
      </c>
      <c r="O16" s="9">
        <v>0</v>
      </c>
      <c r="P16" s="30">
        <v>22.8</v>
      </c>
      <c r="Q16" s="9">
        <f t="shared" si="7"/>
        <v>22.8</v>
      </c>
      <c r="R16" s="9">
        <v>0</v>
      </c>
      <c r="S16" s="28">
        <v>6</v>
      </c>
      <c r="T16" s="9">
        <f t="shared" si="2"/>
        <v>6</v>
      </c>
      <c r="V16" s="9"/>
      <c r="W16" s="9"/>
      <c r="X16" s="9"/>
    </row>
    <row r="17" spans="1:24" ht="8.25">
      <c r="A17" t="s">
        <v>36</v>
      </c>
      <c r="B17" t="s">
        <v>37</v>
      </c>
      <c r="C17" s="27">
        <v>0</v>
      </c>
      <c r="D17" s="28">
        <v>592.72</v>
      </c>
      <c r="E17" s="29">
        <f t="shared" si="4"/>
        <v>592.72</v>
      </c>
      <c r="F17" s="9">
        <v>0</v>
      </c>
      <c r="G17" s="28">
        <v>582.62</v>
      </c>
      <c r="H17" s="28">
        <f t="shared" si="5"/>
        <v>582.62</v>
      </c>
      <c r="I17" s="9">
        <v>0</v>
      </c>
      <c r="J17" s="28">
        <v>23.1</v>
      </c>
      <c r="K17" s="28">
        <f t="shared" si="6"/>
        <v>23.1</v>
      </c>
      <c r="L17" s="9">
        <f t="shared" si="0"/>
        <v>0</v>
      </c>
      <c r="M17" s="28">
        <f t="shared" si="1"/>
        <v>10.1</v>
      </c>
      <c r="N17" s="9">
        <f t="shared" si="3"/>
        <v>10.1</v>
      </c>
      <c r="O17" s="9">
        <v>0</v>
      </c>
      <c r="P17" s="30">
        <v>3.3</v>
      </c>
      <c r="Q17" s="9">
        <f t="shared" si="7"/>
        <v>3.3</v>
      </c>
      <c r="R17" s="9">
        <v>0</v>
      </c>
      <c r="S17" s="28">
        <v>6.8</v>
      </c>
      <c r="T17" s="9">
        <f t="shared" si="2"/>
        <v>6.8</v>
      </c>
      <c r="V17" s="9"/>
      <c r="W17" s="9"/>
      <c r="X17" s="9"/>
    </row>
    <row r="18" spans="1:24" ht="8.25">
      <c r="A18" t="s">
        <v>38</v>
      </c>
      <c r="B18" t="s">
        <v>39</v>
      </c>
      <c r="C18" s="9">
        <v>1045.7</v>
      </c>
      <c r="D18" s="28">
        <v>1087.2</v>
      </c>
      <c r="E18" s="29">
        <f t="shared" si="4"/>
        <v>41.5</v>
      </c>
      <c r="F18" s="9">
        <v>1041.7</v>
      </c>
      <c r="G18" s="28">
        <v>1083.2</v>
      </c>
      <c r="H18" s="28">
        <f t="shared" si="5"/>
        <v>41.5</v>
      </c>
      <c r="I18" s="9">
        <v>52.3</v>
      </c>
      <c r="J18" s="28">
        <v>26.7</v>
      </c>
      <c r="K18" s="28">
        <f t="shared" si="6"/>
        <v>-25.599999999999998</v>
      </c>
      <c r="L18" s="9">
        <f t="shared" si="0"/>
        <v>4</v>
      </c>
      <c r="M18" s="28">
        <f t="shared" si="1"/>
        <v>4</v>
      </c>
      <c r="N18" s="9">
        <f t="shared" si="3"/>
        <v>0</v>
      </c>
      <c r="O18" s="9">
        <v>0</v>
      </c>
      <c r="P18" s="30">
        <v>0</v>
      </c>
      <c r="Q18" s="9">
        <f t="shared" si="7"/>
        <v>0</v>
      </c>
      <c r="R18" s="9">
        <v>4</v>
      </c>
      <c r="S18" s="28">
        <v>4</v>
      </c>
      <c r="T18" s="9">
        <f t="shared" si="2"/>
        <v>0</v>
      </c>
      <c r="V18" s="9"/>
      <c r="W18" s="9"/>
      <c r="X18" s="9"/>
    </row>
    <row r="19" spans="1:24" ht="8.25">
      <c r="A19" t="s">
        <v>40</v>
      </c>
      <c r="B19" t="s">
        <v>41</v>
      </c>
      <c r="C19" s="9">
        <v>0</v>
      </c>
      <c r="D19" s="28">
        <v>223.5</v>
      </c>
      <c r="E19" s="29">
        <f t="shared" si="4"/>
        <v>223.5</v>
      </c>
      <c r="F19" s="9">
        <v>0</v>
      </c>
      <c r="G19" s="28">
        <v>41.8</v>
      </c>
      <c r="H19" s="28">
        <f t="shared" si="5"/>
        <v>41.8</v>
      </c>
      <c r="I19" s="9">
        <v>0</v>
      </c>
      <c r="J19" s="28">
        <v>6.8</v>
      </c>
      <c r="K19" s="28">
        <f t="shared" si="6"/>
        <v>6.8</v>
      </c>
      <c r="L19" s="9">
        <f t="shared" si="0"/>
        <v>0</v>
      </c>
      <c r="M19" s="28">
        <f t="shared" si="1"/>
        <v>181.7</v>
      </c>
      <c r="N19" s="9">
        <f t="shared" si="3"/>
        <v>181.7</v>
      </c>
      <c r="O19" s="9">
        <v>0</v>
      </c>
      <c r="P19" s="30">
        <v>0.2</v>
      </c>
      <c r="Q19" s="9">
        <f t="shared" si="7"/>
        <v>0.2</v>
      </c>
      <c r="R19" s="9">
        <v>0</v>
      </c>
      <c r="S19" s="28">
        <v>181.5</v>
      </c>
      <c r="T19" s="9">
        <f t="shared" si="2"/>
        <v>181.5</v>
      </c>
      <c r="V19" s="9"/>
      <c r="W19" s="9"/>
      <c r="X19" s="9"/>
    </row>
    <row r="20" spans="1:24" ht="8.25">
      <c r="A20" t="s">
        <v>42</v>
      </c>
      <c r="B20" t="s">
        <v>43</v>
      </c>
      <c r="C20" s="9">
        <v>0</v>
      </c>
      <c r="D20" s="28">
        <v>927.7</v>
      </c>
      <c r="E20" s="29">
        <f t="shared" si="4"/>
        <v>927.7</v>
      </c>
      <c r="F20" s="9">
        <v>0</v>
      </c>
      <c r="G20" s="28">
        <v>900.9</v>
      </c>
      <c r="H20" s="28">
        <f t="shared" si="5"/>
        <v>900.9</v>
      </c>
      <c r="I20" s="9">
        <v>0</v>
      </c>
      <c r="J20" s="28">
        <v>89.6</v>
      </c>
      <c r="K20" s="28">
        <f t="shared" si="6"/>
        <v>89.6</v>
      </c>
      <c r="L20" s="9">
        <f t="shared" si="0"/>
        <v>0</v>
      </c>
      <c r="M20" s="28">
        <f t="shared" si="1"/>
        <v>26.799999999999997</v>
      </c>
      <c r="N20" s="9">
        <f t="shared" si="3"/>
        <v>26.799999999999997</v>
      </c>
      <c r="O20" s="9">
        <v>0</v>
      </c>
      <c r="P20" s="30">
        <v>5.9</v>
      </c>
      <c r="Q20" s="9">
        <f t="shared" si="7"/>
        <v>5.9</v>
      </c>
      <c r="R20" s="9">
        <v>0</v>
      </c>
      <c r="S20" s="28">
        <v>20.9</v>
      </c>
      <c r="T20" s="9">
        <f t="shared" si="2"/>
        <v>20.9</v>
      </c>
      <c r="V20" s="9"/>
      <c r="W20" s="9"/>
      <c r="X20" s="9"/>
    </row>
    <row r="21" spans="1:24" ht="8.25">
      <c r="A21" t="s">
        <v>44</v>
      </c>
      <c r="B21" t="s">
        <v>45</v>
      </c>
      <c r="C21" s="9">
        <v>0</v>
      </c>
      <c r="D21" s="28">
        <v>541.6</v>
      </c>
      <c r="E21" s="29">
        <f t="shared" si="4"/>
        <v>541.6</v>
      </c>
      <c r="F21" s="9">
        <v>0</v>
      </c>
      <c r="G21" s="28">
        <v>539.1</v>
      </c>
      <c r="H21" s="28">
        <f t="shared" si="5"/>
        <v>539.1</v>
      </c>
      <c r="I21" s="9">
        <v>0</v>
      </c>
      <c r="J21" s="28">
        <v>19.8</v>
      </c>
      <c r="K21" s="28">
        <f t="shared" si="6"/>
        <v>19.8</v>
      </c>
      <c r="L21" s="9">
        <f t="shared" si="0"/>
        <v>0</v>
      </c>
      <c r="M21" s="28">
        <f t="shared" si="1"/>
        <v>7</v>
      </c>
      <c r="N21" s="9">
        <f t="shared" si="3"/>
        <v>7</v>
      </c>
      <c r="O21" s="9">
        <v>0</v>
      </c>
      <c r="P21" s="30">
        <v>5.5</v>
      </c>
      <c r="Q21" s="9">
        <f t="shared" si="7"/>
        <v>5.5</v>
      </c>
      <c r="R21" s="9">
        <v>0</v>
      </c>
      <c r="S21" s="28">
        <v>1.5</v>
      </c>
      <c r="T21" s="9">
        <f t="shared" si="2"/>
        <v>1.5</v>
      </c>
      <c r="V21" s="9"/>
      <c r="W21" s="9"/>
      <c r="X21" s="9"/>
    </row>
    <row r="22" spans="1:24" ht="8.25">
      <c r="A22" t="s">
        <v>46</v>
      </c>
      <c r="B22" t="s">
        <v>47</v>
      </c>
      <c r="C22" s="9">
        <v>381.6</v>
      </c>
      <c r="D22" s="28">
        <v>455</v>
      </c>
      <c r="E22" s="29">
        <f t="shared" si="4"/>
        <v>73.39999999999998</v>
      </c>
      <c r="F22" s="9">
        <v>377.9</v>
      </c>
      <c r="G22" s="28">
        <v>440.8</v>
      </c>
      <c r="H22" s="28">
        <f t="shared" si="5"/>
        <v>62.900000000000034</v>
      </c>
      <c r="I22" s="9">
        <v>17</v>
      </c>
      <c r="J22" s="28">
        <v>23</v>
      </c>
      <c r="K22" s="28">
        <f t="shared" si="6"/>
        <v>6</v>
      </c>
      <c r="L22" s="9">
        <f t="shared" si="0"/>
        <v>3.7000000000000455</v>
      </c>
      <c r="M22" s="28">
        <f t="shared" si="1"/>
        <v>14.2</v>
      </c>
      <c r="N22" s="9">
        <f t="shared" si="3"/>
        <v>10.499999999999954</v>
      </c>
      <c r="O22" s="9">
        <v>3.7</v>
      </c>
      <c r="P22" s="30">
        <v>10.4</v>
      </c>
      <c r="Q22" s="9">
        <f t="shared" si="7"/>
        <v>6.7</v>
      </c>
      <c r="R22" s="9">
        <v>0</v>
      </c>
      <c r="S22" s="28">
        <v>3.8</v>
      </c>
      <c r="T22" s="9">
        <f t="shared" si="2"/>
        <v>3.8</v>
      </c>
      <c r="V22" s="9"/>
      <c r="W22" s="9"/>
      <c r="X22" s="9"/>
    </row>
    <row r="23" spans="1:24" ht="8.25">
      <c r="A23" t="s">
        <v>48</v>
      </c>
      <c r="B23" t="s">
        <v>49</v>
      </c>
      <c r="C23" s="9">
        <v>0</v>
      </c>
      <c r="D23" s="28">
        <v>455.5</v>
      </c>
      <c r="E23" s="29">
        <f t="shared" si="4"/>
        <v>455.5</v>
      </c>
      <c r="F23" s="9">
        <v>0</v>
      </c>
      <c r="G23" s="28">
        <v>440.5</v>
      </c>
      <c r="H23" s="28">
        <f t="shared" si="5"/>
        <v>440.5</v>
      </c>
      <c r="I23" s="9">
        <v>0</v>
      </c>
      <c r="J23" s="28">
        <v>58.6</v>
      </c>
      <c r="K23" s="28">
        <f t="shared" si="6"/>
        <v>58.6</v>
      </c>
      <c r="L23" s="9">
        <f t="shared" si="0"/>
        <v>0</v>
      </c>
      <c r="M23" s="28">
        <f t="shared" si="1"/>
        <v>15</v>
      </c>
      <c r="N23" s="9">
        <f t="shared" si="3"/>
        <v>15</v>
      </c>
      <c r="O23" s="9">
        <v>0</v>
      </c>
      <c r="P23" s="30">
        <v>8.3</v>
      </c>
      <c r="Q23" s="9">
        <f t="shared" si="7"/>
        <v>8.3</v>
      </c>
      <c r="R23" s="9">
        <v>0</v>
      </c>
      <c r="S23" s="28">
        <v>6.7</v>
      </c>
      <c r="T23" s="9">
        <f t="shared" si="2"/>
        <v>6.7</v>
      </c>
      <c r="V23" s="9"/>
      <c r="W23" s="9"/>
      <c r="X23" s="9"/>
    </row>
    <row r="24" spans="1:24" ht="8.25">
      <c r="A24" t="s">
        <v>50</v>
      </c>
      <c r="B24" t="s">
        <v>51</v>
      </c>
      <c r="C24" s="9">
        <v>0</v>
      </c>
      <c r="D24" s="28">
        <v>0</v>
      </c>
      <c r="E24" s="29">
        <f t="shared" si="4"/>
        <v>0</v>
      </c>
      <c r="F24" s="9">
        <v>0</v>
      </c>
      <c r="G24" s="28">
        <v>0</v>
      </c>
      <c r="H24" s="28">
        <f t="shared" si="5"/>
        <v>0</v>
      </c>
      <c r="I24" s="9">
        <v>0</v>
      </c>
      <c r="J24" s="28">
        <v>0</v>
      </c>
      <c r="K24" s="28">
        <f t="shared" si="6"/>
        <v>0</v>
      </c>
      <c r="L24" s="9">
        <f t="shared" si="0"/>
        <v>0</v>
      </c>
      <c r="M24" s="28">
        <f t="shared" si="1"/>
        <v>0</v>
      </c>
      <c r="N24" s="9">
        <f t="shared" si="3"/>
        <v>0</v>
      </c>
      <c r="O24" s="9">
        <v>0</v>
      </c>
      <c r="P24" s="30">
        <v>0</v>
      </c>
      <c r="Q24" s="9">
        <f t="shared" si="7"/>
        <v>0</v>
      </c>
      <c r="R24" s="9">
        <v>0</v>
      </c>
      <c r="S24" s="28">
        <v>0</v>
      </c>
      <c r="T24" s="9">
        <f t="shared" si="2"/>
        <v>0</v>
      </c>
      <c r="V24" s="9"/>
      <c r="W24" s="9"/>
      <c r="X24" s="9"/>
    </row>
    <row r="25" spans="1:24" ht="8.25">
      <c r="A25" t="s">
        <v>52</v>
      </c>
      <c r="B25" t="s">
        <v>53</v>
      </c>
      <c r="C25" s="9">
        <v>203.1</v>
      </c>
      <c r="D25" s="28">
        <v>290.91</v>
      </c>
      <c r="E25" s="29">
        <f t="shared" si="4"/>
        <v>87.81000000000003</v>
      </c>
      <c r="F25" s="9">
        <v>194.6</v>
      </c>
      <c r="G25" s="28">
        <v>289.61</v>
      </c>
      <c r="H25" s="28">
        <f t="shared" si="5"/>
        <v>95.01000000000002</v>
      </c>
      <c r="I25" s="9">
        <v>17.7</v>
      </c>
      <c r="J25" s="28">
        <v>28.52</v>
      </c>
      <c r="K25" s="28">
        <f t="shared" si="6"/>
        <v>10.82</v>
      </c>
      <c r="L25" s="9">
        <f t="shared" si="0"/>
        <v>8.5</v>
      </c>
      <c r="M25" s="28">
        <f t="shared" si="1"/>
        <v>1.3</v>
      </c>
      <c r="N25" s="9">
        <f t="shared" si="3"/>
        <v>-7.2</v>
      </c>
      <c r="O25" s="9">
        <v>1.3</v>
      </c>
      <c r="P25" s="30">
        <v>1.3</v>
      </c>
      <c r="Q25" s="9">
        <f t="shared" si="7"/>
        <v>0</v>
      </c>
      <c r="R25" s="9">
        <v>7.2</v>
      </c>
      <c r="S25" s="28">
        <v>0</v>
      </c>
      <c r="T25" s="9">
        <f t="shared" si="2"/>
        <v>-7.2</v>
      </c>
      <c r="V25" s="9"/>
      <c r="W25" s="9"/>
      <c r="X25" s="9"/>
    </row>
    <row r="26" spans="1:24" ht="8.25">
      <c r="A26" t="s">
        <v>54</v>
      </c>
      <c r="B26" t="s">
        <v>55</v>
      </c>
      <c r="C26" s="9">
        <v>0</v>
      </c>
      <c r="D26" s="28">
        <v>98.3</v>
      </c>
      <c r="E26" s="29">
        <f t="shared" si="4"/>
        <v>98.3</v>
      </c>
      <c r="F26" s="9">
        <v>0</v>
      </c>
      <c r="G26" s="28">
        <v>98.3</v>
      </c>
      <c r="H26" s="28">
        <f t="shared" si="5"/>
        <v>98.3</v>
      </c>
      <c r="I26" s="9">
        <v>0</v>
      </c>
      <c r="J26" s="28">
        <v>2</v>
      </c>
      <c r="K26" s="28">
        <f t="shared" si="6"/>
        <v>2</v>
      </c>
      <c r="L26" s="9">
        <f t="shared" si="0"/>
        <v>0</v>
      </c>
      <c r="M26" s="28">
        <f t="shared" si="1"/>
        <v>0</v>
      </c>
      <c r="N26" s="9">
        <f t="shared" si="3"/>
        <v>0</v>
      </c>
      <c r="O26" s="9">
        <v>0</v>
      </c>
      <c r="P26" s="30">
        <v>0</v>
      </c>
      <c r="Q26" s="9">
        <f t="shared" si="7"/>
        <v>0</v>
      </c>
      <c r="R26" s="9">
        <v>0</v>
      </c>
      <c r="S26" s="28">
        <v>0</v>
      </c>
      <c r="T26" s="9">
        <f t="shared" si="2"/>
        <v>0</v>
      </c>
      <c r="V26" s="9"/>
      <c r="W26" s="9"/>
      <c r="X26" s="9"/>
    </row>
    <row r="27" spans="1:24" ht="8.25">
      <c r="A27" t="s">
        <v>56</v>
      </c>
      <c r="B27" t="s">
        <v>57</v>
      </c>
      <c r="C27" s="9">
        <v>0</v>
      </c>
      <c r="D27" s="28">
        <v>808.3</v>
      </c>
      <c r="E27" s="29">
        <f t="shared" si="4"/>
        <v>808.3</v>
      </c>
      <c r="F27" s="9">
        <v>0</v>
      </c>
      <c r="G27" s="28">
        <v>791.3</v>
      </c>
      <c r="H27" s="28">
        <f t="shared" si="5"/>
        <v>791.3</v>
      </c>
      <c r="I27" s="9">
        <v>0</v>
      </c>
      <c r="J27" s="28">
        <v>51.9</v>
      </c>
      <c r="K27" s="28">
        <f t="shared" si="6"/>
        <v>51.9</v>
      </c>
      <c r="L27" s="9">
        <f t="shared" si="0"/>
        <v>0</v>
      </c>
      <c r="M27" s="28">
        <f t="shared" si="1"/>
        <v>17</v>
      </c>
      <c r="N27" s="9">
        <f t="shared" si="3"/>
        <v>17</v>
      </c>
      <c r="O27" s="9">
        <v>0</v>
      </c>
      <c r="P27" s="30">
        <v>13.7</v>
      </c>
      <c r="Q27" s="9">
        <f t="shared" si="7"/>
        <v>13.7</v>
      </c>
      <c r="R27" s="9">
        <v>0</v>
      </c>
      <c r="S27" s="28">
        <v>3.3</v>
      </c>
      <c r="T27" s="9">
        <f t="shared" si="2"/>
        <v>3.3</v>
      </c>
      <c r="V27" s="9"/>
      <c r="W27" s="9"/>
      <c r="X27" s="9"/>
    </row>
    <row r="28" spans="1:24" ht="8.25">
      <c r="A28" t="s">
        <v>58</v>
      </c>
      <c r="B28" t="s">
        <v>59</v>
      </c>
      <c r="C28" s="9">
        <v>0</v>
      </c>
      <c r="D28" s="28">
        <v>0</v>
      </c>
      <c r="E28" s="29">
        <f t="shared" si="4"/>
        <v>0</v>
      </c>
      <c r="F28" s="9">
        <v>0</v>
      </c>
      <c r="G28" s="28">
        <v>0</v>
      </c>
      <c r="H28" s="28">
        <f t="shared" si="5"/>
        <v>0</v>
      </c>
      <c r="I28" s="9">
        <v>0</v>
      </c>
      <c r="J28" s="28">
        <v>0</v>
      </c>
      <c r="K28" s="28">
        <f t="shared" si="6"/>
        <v>0</v>
      </c>
      <c r="L28" s="9">
        <f t="shared" si="0"/>
        <v>0</v>
      </c>
      <c r="M28" s="28">
        <f t="shared" si="1"/>
        <v>0</v>
      </c>
      <c r="N28" s="9">
        <f t="shared" si="3"/>
        <v>0</v>
      </c>
      <c r="O28" s="9">
        <v>0</v>
      </c>
      <c r="P28" s="30">
        <v>0</v>
      </c>
      <c r="Q28" s="9">
        <f t="shared" si="7"/>
        <v>0</v>
      </c>
      <c r="R28" s="9">
        <v>0</v>
      </c>
      <c r="S28" s="28">
        <v>0</v>
      </c>
      <c r="T28" s="9">
        <f t="shared" si="2"/>
        <v>0</v>
      </c>
      <c r="V28" s="9"/>
      <c r="W28" s="9"/>
      <c r="X28" s="9"/>
    </row>
    <row r="29" spans="1:24" ht="8.25">
      <c r="A29" t="s">
        <v>60</v>
      </c>
      <c r="B29" t="s">
        <v>61</v>
      </c>
      <c r="C29" s="9">
        <v>0</v>
      </c>
      <c r="D29" s="28">
        <v>598.2</v>
      </c>
      <c r="E29" s="29">
        <f t="shared" si="4"/>
        <v>598.2</v>
      </c>
      <c r="F29" s="9">
        <v>0</v>
      </c>
      <c r="G29" s="28">
        <v>503.1</v>
      </c>
      <c r="H29" s="28">
        <f t="shared" si="5"/>
        <v>503.1</v>
      </c>
      <c r="I29" s="9">
        <v>0</v>
      </c>
      <c r="J29" s="28">
        <v>0</v>
      </c>
      <c r="K29" s="28">
        <f t="shared" si="6"/>
        <v>0</v>
      </c>
      <c r="L29" s="9">
        <f t="shared" si="0"/>
        <v>0</v>
      </c>
      <c r="M29" s="28">
        <f t="shared" si="1"/>
        <v>0</v>
      </c>
      <c r="N29" s="9">
        <f t="shared" si="3"/>
        <v>0</v>
      </c>
      <c r="O29" s="9">
        <v>0</v>
      </c>
      <c r="P29" s="30">
        <v>0</v>
      </c>
      <c r="Q29" s="9">
        <f t="shared" si="7"/>
        <v>0</v>
      </c>
      <c r="R29" s="9">
        <v>0</v>
      </c>
      <c r="S29" s="28">
        <v>0</v>
      </c>
      <c r="T29" s="9">
        <f t="shared" si="2"/>
        <v>0</v>
      </c>
      <c r="V29" s="9"/>
      <c r="W29" s="9"/>
      <c r="X29" s="9"/>
    </row>
    <row r="30" spans="1:24" ht="8.25">
      <c r="A30" t="s">
        <v>62</v>
      </c>
      <c r="B30" t="s">
        <v>63</v>
      </c>
      <c r="C30" s="9">
        <v>798.8</v>
      </c>
      <c r="D30" s="28">
        <v>828.6</v>
      </c>
      <c r="E30" s="29">
        <f t="shared" si="4"/>
        <v>29.800000000000068</v>
      </c>
      <c r="F30" s="9">
        <v>783.4</v>
      </c>
      <c r="G30" s="28">
        <v>811.5</v>
      </c>
      <c r="H30" s="28">
        <f t="shared" si="5"/>
        <v>28.100000000000023</v>
      </c>
      <c r="I30" s="9">
        <v>60.5</v>
      </c>
      <c r="J30" s="28">
        <v>69.6</v>
      </c>
      <c r="K30" s="28">
        <f t="shared" si="6"/>
        <v>9.099999999999994</v>
      </c>
      <c r="L30" s="9">
        <f t="shared" si="0"/>
        <v>15.399999999999977</v>
      </c>
      <c r="M30" s="28">
        <f t="shared" si="1"/>
        <v>17.1</v>
      </c>
      <c r="N30" s="9">
        <f t="shared" si="3"/>
        <v>1.7000000000000242</v>
      </c>
      <c r="O30" s="9">
        <v>0.2</v>
      </c>
      <c r="P30" s="30">
        <v>3.7</v>
      </c>
      <c r="Q30" s="9">
        <f t="shared" si="7"/>
        <v>3.5</v>
      </c>
      <c r="R30" s="9">
        <v>15.2</v>
      </c>
      <c r="S30" s="28">
        <v>13.4</v>
      </c>
      <c r="T30" s="9">
        <f t="shared" si="2"/>
        <v>-1.799999999999999</v>
      </c>
      <c r="V30" s="9"/>
      <c r="W30" s="9"/>
      <c r="X30" s="9"/>
    </row>
    <row r="31" spans="1:24" ht="8.25">
      <c r="A31" t="s">
        <v>64</v>
      </c>
      <c r="B31" t="s">
        <v>65</v>
      </c>
      <c r="C31" s="9">
        <v>0</v>
      </c>
      <c r="D31" s="28">
        <v>0</v>
      </c>
      <c r="E31" s="29">
        <f t="shared" si="4"/>
        <v>0</v>
      </c>
      <c r="F31" s="9">
        <v>0</v>
      </c>
      <c r="G31" s="28">
        <v>0</v>
      </c>
      <c r="H31" s="28">
        <f t="shared" si="5"/>
        <v>0</v>
      </c>
      <c r="I31" s="9">
        <v>0</v>
      </c>
      <c r="J31" s="28">
        <v>0</v>
      </c>
      <c r="K31" s="28">
        <f t="shared" si="6"/>
        <v>0</v>
      </c>
      <c r="L31" s="9">
        <f t="shared" si="0"/>
        <v>0</v>
      </c>
      <c r="M31" s="28">
        <f t="shared" si="1"/>
        <v>0</v>
      </c>
      <c r="N31" s="9">
        <f t="shared" si="3"/>
        <v>0</v>
      </c>
      <c r="O31" s="9">
        <v>0</v>
      </c>
      <c r="P31" s="30">
        <v>0</v>
      </c>
      <c r="Q31" s="9">
        <f t="shared" si="7"/>
        <v>0</v>
      </c>
      <c r="R31" s="9">
        <v>0</v>
      </c>
      <c r="S31" s="28">
        <v>0</v>
      </c>
      <c r="T31" s="9">
        <f t="shared" si="2"/>
        <v>0</v>
      </c>
      <c r="V31" s="9"/>
      <c r="W31" s="9"/>
      <c r="X31" s="9"/>
    </row>
    <row r="32" spans="1:24" ht="8.25">
      <c r="A32" s="7" t="s">
        <v>66</v>
      </c>
      <c r="B32" s="7" t="s">
        <v>67</v>
      </c>
      <c r="C32" s="31">
        <v>0</v>
      </c>
      <c r="D32" s="28">
        <v>0</v>
      </c>
      <c r="E32" s="29">
        <f t="shared" si="4"/>
        <v>0</v>
      </c>
      <c r="F32" s="31">
        <v>0</v>
      </c>
      <c r="G32" s="28">
        <v>0</v>
      </c>
      <c r="H32" s="28">
        <f t="shared" si="5"/>
        <v>0</v>
      </c>
      <c r="I32" s="31">
        <v>0</v>
      </c>
      <c r="J32" s="28">
        <v>0</v>
      </c>
      <c r="K32" s="28">
        <f t="shared" si="6"/>
        <v>0</v>
      </c>
      <c r="L32" s="31">
        <f t="shared" si="0"/>
        <v>0</v>
      </c>
      <c r="M32" s="28">
        <f t="shared" si="1"/>
        <v>0</v>
      </c>
      <c r="N32" s="9">
        <f t="shared" si="3"/>
        <v>0</v>
      </c>
      <c r="O32" s="31">
        <v>0</v>
      </c>
      <c r="P32" s="30">
        <v>0</v>
      </c>
      <c r="Q32" s="9">
        <f t="shared" si="7"/>
        <v>0</v>
      </c>
      <c r="R32" s="31">
        <v>0</v>
      </c>
      <c r="S32" s="28">
        <v>0</v>
      </c>
      <c r="T32" s="9">
        <f t="shared" si="2"/>
        <v>0</v>
      </c>
      <c r="V32" s="9"/>
      <c r="W32" s="9"/>
      <c r="X32" s="9"/>
    </row>
    <row r="33" spans="1:24" ht="8.25">
      <c r="A33" s="26"/>
      <c r="B33" s="26" t="s">
        <v>68</v>
      </c>
      <c r="C33" s="32">
        <v>6256.9</v>
      </c>
      <c r="D33" s="28">
        <f>SUM(D6:D32)</f>
        <v>13465.53</v>
      </c>
      <c r="E33" s="29">
        <f t="shared" si="4"/>
        <v>7208.630000000001</v>
      </c>
      <c r="F33" s="32">
        <v>6084</v>
      </c>
      <c r="G33" s="28">
        <f>SUM(G6:G32)</f>
        <v>12924.13</v>
      </c>
      <c r="H33" s="28">
        <f t="shared" si="5"/>
        <v>6840.129999999999</v>
      </c>
      <c r="I33" s="32">
        <v>328.6</v>
      </c>
      <c r="J33" s="28">
        <f>SUM(J6:J32)</f>
        <v>992.12</v>
      </c>
      <c r="K33" s="28">
        <f t="shared" si="6"/>
        <v>663.52</v>
      </c>
      <c r="L33" s="32">
        <f t="shared" si="0"/>
        <v>172.89999999999964</v>
      </c>
      <c r="M33" s="9">
        <f>P33+S33</f>
        <v>420.79999999999995</v>
      </c>
      <c r="N33" s="9">
        <f t="shared" si="3"/>
        <v>247.90000000000032</v>
      </c>
      <c r="O33" s="32">
        <v>64.5</v>
      </c>
      <c r="P33" s="30">
        <f>SUM(P6:P32)</f>
        <v>86.5</v>
      </c>
      <c r="Q33" s="9">
        <f t="shared" si="7"/>
        <v>22</v>
      </c>
      <c r="R33" s="32">
        <v>108.4</v>
      </c>
      <c r="S33" s="28">
        <f>SUM(S6:S32)</f>
        <v>334.29999999999995</v>
      </c>
      <c r="T33" s="9">
        <f t="shared" si="2"/>
        <v>225.89999999999995</v>
      </c>
      <c r="V33" s="9"/>
      <c r="W33" s="9"/>
      <c r="X33" s="9"/>
    </row>
    <row r="34" spans="3:23" ht="8.25">
      <c r="C34" s="9"/>
      <c r="D34" s="9"/>
      <c r="E34" s="10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V34" s="9"/>
      <c r="W34" s="9"/>
    </row>
    <row r="35" spans="3:23" ht="8.25">
      <c r="C35" s="9"/>
      <c r="D35" s="9"/>
      <c r="E35" s="10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V35" s="9"/>
      <c r="W35" s="9"/>
    </row>
    <row r="36" spans="3:20" ht="8.25">
      <c r="C36" s="9"/>
      <c r="D36" s="9"/>
      <c r="E36" s="10"/>
      <c r="F36" s="9"/>
      <c r="G36" s="9"/>
      <c r="H36" s="9"/>
      <c r="I36" s="9"/>
      <c r="J36" s="9"/>
      <c r="L36" s="9"/>
      <c r="M36" s="9"/>
      <c r="N36" s="9"/>
      <c r="O36" s="9"/>
      <c r="P36" s="9"/>
      <c r="Q36" s="9"/>
      <c r="R36" s="9"/>
      <c r="S36" s="9"/>
      <c r="T36" s="9"/>
    </row>
    <row r="37" spans="3:20" ht="8.25">
      <c r="C37" s="9"/>
      <c r="D37" s="9"/>
      <c r="E37" s="10"/>
      <c r="F37" s="9"/>
      <c r="G37" s="9"/>
      <c r="H37" s="9"/>
      <c r="I37" s="9"/>
      <c r="J37" s="9"/>
      <c r="L37" s="9"/>
      <c r="M37" s="9"/>
      <c r="N37" s="9"/>
      <c r="O37" s="9"/>
      <c r="P37" s="9"/>
      <c r="Q37" s="9"/>
      <c r="R37" s="9"/>
      <c r="S37" s="9"/>
      <c r="T37" s="9"/>
    </row>
    <row r="38" spans="5:20" ht="8.25">
      <c r="E38" s="9"/>
      <c r="H38" s="9"/>
      <c r="K38" s="9"/>
      <c r="L38" s="9"/>
      <c r="M38" s="9"/>
      <c r="N38" s="9"/>
      <c r="Q38" s="9"/>
      <c r="T38" s="9"/>
    </row>
    <row r="39" ht="8.25">
      <c r="N39" s="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2000-08-14T14:02:46Z</cp:lastPrinted>
  <dcterms:created xsi:type="dcterms:W3CDTF">1999-06-01T13:02:22Z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