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90" windowWidth="11430" windowHeight="6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<sst xmlns="http://schemas.openxmlformats.org/spreadsheetml/2006/main" count="91" uniqueCount="81">
  <si>
    <t xml:space="preserve"> </t>
  </si>
  <si>
    <t xml:space="preserve"> (всього)</t>
  </si>
  <si>
    <t>№</t>
  </si>
  <si>
    <t xml:space="preserve">Найменування </t>
  </si>
  <si>
    <t>масові і універсальні бібліотеки</t>
  </si>
  <si>
    <t>в тому числі:</t>
  </si>
  <si>
    <t>п/п</t>
  </si>
  <si>
    <t>областей</t>
  </si>
  <si>
    <t>ОУНБ</t>
  </si>
  <si>
    <t>масові бібліотеки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</si>
  <si>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</si>
  <si>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</si>
  <si>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</si>
  <si>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</si>
  <si>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</si>
  <si>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</si>
  <si>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</si>
  <si>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</si>
  <si>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</si>
  <si>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</si>
  <si>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</si>
  <si>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</si>
  <si>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</si>
  <si>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</si>
  <si>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</si>
  <si>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</si>
  <si>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</si>
  <si>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</si>
  <si>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</si>
  <si>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</si>
  <si>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</si>
  <si>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</si>
  <si>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</si>
  <si>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</si>
  <si>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</si>
  <si>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</si>
  <si>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</si>
  <si>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</si>
  <si>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</si>
  <si>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</si>
  <si>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</si>
  <si>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</si>
  <si>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</si>
  <si>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</si>
  <si>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</si>
  <si>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</si>
  <si>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</si>
  <si>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</si>
  <si>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</si>
  <si>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</si>
  <si>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</si>
  <si>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</si>
  <si>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</si>
  <si>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</si>
  <si>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</si>
  <si>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</si>
  <si>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</si>
  <si>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</si>
  <si>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</si>
  <si>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</si>
  <si>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</si>
  <si>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</si>
  <si>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</si>
  <si>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</si>
  <si>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</si>
  <si>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Міжбібліотечний абонемент</t>
  </si>
  <si>
    <t xml:space="preserve">             бібліотек</t>
  </si>
  <si>
    <t>Зміни</t>
  </si>
  <si>
    <t xml:space="preserve">         бібліотекам</t>
  </si>
  <si>
    <t xml:space="preserve">     з інших </t>
  </si>
  <si>
    <t xml:space="preserve">           Видано іншим</t>
  </si>
  <si>
    <t xml:space="preserve">  Отримано</t>
  </si>
  <si>
    <t>Отримано з ін.б-к</t>
  </si>
  <si>
    <t xml:space="preserve">        </t>
  </si>
  <si>
    <t xml:space="preserve">               Отримано з ін.б-к</t>
  </si>
  <si>
    <t xml:space="preserve">Видано </t>
  </si>
  <si>
    <t xml:space="preserve">                                       у тому числі у сільській місцевості</t>
  </si>
  <si>
    <t>Таблиця № 13-а</t>
  </si>
  <si>
    <t>ін. б-кам</t>
  </si>
  <si>
    <t xml:space="preserve">           Видано ін. б-кам</t>
  </si>
  <si>
    <t>прим.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</si>
</sst>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="150" zoomScaleNormal="150" workbookViewId="0" topLeftCell="A1">
      <selection activeCell="A1" sqref="A1"/>
    </sheetView>
  </sheetViews>
  <sheetFormatPr defaultColWidth="9.59765625" defaultRowHeight="8.25"/>
  <cols>
    <col min="1" max="1" width="3.19921875" style="0" customWidth="1"/>
    <col min="2" max="2" width="19.3984375" style="0" customWidth="1"/>
    <col min="3" max="3" width="9.19921875" style="0" customWidth="1"/>
    <col min="4" max="4" width="8.19921875" style="0" customWidth="1"/>
    <col min="5" max="5" width="13.19921875" style="0" customWidth="1"/>
    <col min="8" max="8" width="9.796875" style="0" customWidth="1"/>
  </cols>
  <sheetData>
    <row r="1" spans="5:18" ht="12.75">
      <c r="E1" s="4" t="s">
        <v>65</v>
      </c>
      <c r="F1" s="4"/>
      <c r="G1" s="4"/>
      <c r="P1" s="43" t="s">
        <v>77</v>
      </c>
      <c r="Q1" s="43"/>
      <c r="R1" s="44"/>
    </row>
    <row r="2" spans="1:26" ht="12.75">
      <c r="A2" s="7"/>
      <c r="B2" s="7"/>
      <c r="C2" s="7"/>
      <c r="D2" s="7" t="s">
        <v>0</v>
      </c>
      <c r="E2" s="8" t="s">
        <v>1</v>
      </c>
      <c r="F2" s="8" t="s">
        <v>80</v>
      </c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8.25">
      <c r="A3" s="1" t="s">
        <v>2</v>
      </c>
      <c r="B3" s="9" t="s">
        <v>3</v>
      </c>
      <c r="C3" s="13" t="s">
        <v>0</v>
      </c>
      <c r="D3" s="14" t="s">
        <v>4</v>
      </c>
      <c r="E3" s="14"/>
      <c r="F3" s="14"/>
      <c r="G3" s="14"/>
      <c r="H3" s="16"/>
      <c r="I3" s="13"/>
      <c r="J3" s="14"/>
      <c r="K3" s="14"/>
      <c r="L3" s="14"/>
      <c r="M3" s="14" t="s">
        <v>5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6"/>
    </row>
    <row r="4" spans="1:26" ht="8.25">
      <c r="A4" s="1" t="s">
        <v>6</v>
      </c>
      <c r="B4" s="10" t="s">
        <v>7</v>
      </c>
      <c r="C4" s="12" t="s">
        <v>71</v>
      </c>
      <c r="D4" s="12" t="s">
        <v>69</v>
      </c>
      <c r="E4" s="18"/>
      <c r="F4" s="17" t="s">
        <v>70</v>
      </c>
      <c r="G4" s="12"/>
      <c r="H4" s="3"/>
      <c r="I4" s="13"/>
      <c r="J4" s="22" t="s">
        <v>8</v>
      </c>
      <c r="K4" s="14"/>
      <c r="L4" s="14"/>
      <c r="M4" s="22"/>
      <c r="N4" s="14"/>
      <c r="O4" s="23"/>
      <c r="P4" s="24" t="s">
        <v>9</v>
      </c>
      <c r="Q4" s="25"/>
      <c r="R4" s="14"/>
      <c r="S4" s="14"/>
      <c r="T4" s="16" t="s">
        <v>76</v>
      </c>
      <c r="U4" s="13"/>
      <c r="V4" s="14"/>
      <c r="W4" s="14"/>
      <c r="X4" s="14"/>
      <c r="Y4" s="14"/>
      <c r="Z4" s="16"/>
    </row>
    <row r="5" spans="1:26" ht="8.25">
      <c r="A5" s="1"/>
      <c r="B5" s="11"/>
      <c r="C5" s="15" t="s">
        <v>66</v>
      </c>
      <c r="D5" s="7"/>
      <c r="E5" s="19"/>
      <c r="F5" s="15" t="s">
        <v>68</v>
      </c>
      <c r="G5" s="20"/>
      <c r="H5" s="21" t="s">
        <v>73</v>
      </c>
      <c r="I5" s="26" t="s">
        <v>74</v>
      </c>
      <c r="J5" s="27"/>
      <c r="K5" s="27"/>
      <c r="L5" s="14" t="s">
        <v>75</v>
      </c>
      <c r="M5" s="29" t="s">
        <v>78</v>
      </c>
      <c r="N5" s="35"/>
      <c r="O5" s="14" t="s">
        <v>72</v>
      </c>
      <c r="P5" s="36"/>
      <c r="Q5" s="16"/>
      <c r="R5" s="22" t="s">
        <v>79</v>
      </c>
      <c r="S5" s="29"/>
      <c r="T5" s="35"/>
      <c r="U5" s="14" t="s">
        <v>72</v>
      </c>
      <c r="V5" s="36"/>
      <c r="W5" s="16"/>
      <c r="X5" s="22" t="s">
        <v>79</v>
      </c>
      <c r="Y5" s="29"/>
      <c r="Z5" s="16"/>
    </row>
    <row r="6" spans="1:26" ht="8.25">
      <c r="A6" s="30"/>
      <c r="B6" s="31"/>
      <c r="C6" s="21">
        <v>1999</v>
      </c>
      <c r="D6" s="21">
        <v>2000</v>
      </c>
      <c r="E6" s="21" t="s">
        <v>67</v>
      </c>
      <c r="F6" s="27">
        <v>1999</v>
      </c>
      <c r="G6" s="27">
        <v>2000</v>
      </c>
      <c r="H6" s="21" t="s">
        <v>67</v>
      </c>
      <c r="I6" s="31">
        <v>1999</v>
      </c>
      <c r="J6" s="31">
        <v>2000</v>
      </c>
      <c r="K6" s="32" t="s">
        <v>67</v>
      </c>
      <c r="L6" s="21">
        <v>1999</v>
      </c>
      <c r="M6" s="21">
        <v>2000</v>
      </c>
      <c r="N6" s="31" t="s">
        <v>67</v>
      </c>
      <c r="O6" s="19">
        <v>1999</v>
      </c>
      <c r="P6" s="19">
        <v>2000</v>
      </c>
      <c r="Q6" s="21" t="s">
        <v>67</v>
      </c>
      <c r="R6" s="35">
        <v>1999</v>
      </c>
      <c r="S6" s="35">
        <v>2000</v>
      </c>
      <c r="T6" s="31" t="s">
        <v>67</v>
      </c>
      <c r="U6" s="19">
        <v>1999</v>
      </c>
      <c r="V6" s="19">
        <v>2000</v>
      </c>
      <c r="W6" s="21" t="s">
        <v>67</v>
      </c>
      <c r="X6" s="35">
        <v>1999</v>
      </c>
      <c r="Y6" s="35">
        <v>2000</v>
      </c>
      <c r="Z6" s="19" t="s">
        <v>67</v>
      </c>
    </row>
    <row r="7" spans="1:26" ht="8.25">
      <c r="A7" t="s">
        <v>10</v>
      </c>
      <c r="B7" t="s">
        <v>11</v>
      </c>
      <c r="C7" s="37">
        <v>5577</v>
      </c>
      <c r="D7">
        <v>5686</v>
      </c>
      <c r="E7" s="40">
        <f>D7-C7</f>
        <v>109</v>
      </c>
      <c r="F7" s="37">
        <v>13327</v>
      </c>
      <c r="G7">
        <v>15891</v>
      </c>
      <c r="H7" s="6">
        <f>G7-F7</f>
        <v>2564</v>
      </c>
      <c r="I7" s="37">
        <v>125</v>
      </c>
      <c r="J7">
        <v>100</v>
      </c>
      <c r="K7" s="42">
        <f>J7-I7</f>
        <v>-25</v>
      </c>
      <c r="L7" s="5">
        <v>4053</v>
      </c>
      <c r="M7">
        <v>3400</v>
      </c>
      <c r="N7" s="5">
        <f>M7-L7</f>
        <v>-653</v>
      </c>
      <c r="O7" s="6">
        <v>5237</v>
      </c>
      <c r="P7">
        <v>5383</v>
      </c>
      <c r="Q7" s="6">
        <f>P7-O7</f>
        <v>146</v>
      </c>
      <c r="R7" s="5">
        <v>8305</v>
      </c>
      <c r="S7">
        <v>11459</v>
      </c>
      <c r="T7" s="5">
        <f>S7-R7</f>
        <v>3154</v>
      </c>
      <c r="U7" s="5">
        <v>2319</v>
      </c>
      <c r="V7">
        <v>2637</v>
      </c>
      <c r="W7" s="5">
        <f>V7-U7</f>
        <v>318</v>
      </c>
      <c r="X7" s="2">
        <v>4187</v>
      </c>
      <c r="Y7">
        <v>5950</v>
      </c>
      <c r="Z7" s="2">
        <f>Y7-X7</f>
        <v>1763</v>
      </c>
    </row>
    <row r="8" spans="1:26" ht="8.25">
      <c r="A8" t="s">
        <v>12</v>
      </c>
      <c r="B8" t="s">
        <v>13</v>
      </c>
      <c r="C8" s="37">
        <v>20</v>
      </c>
      <c r="D8">
        <v>12</v>
      </c>
      <c r="E8" s="40">
        <f aca="true" t="shared" si="0" ref="E8:E34">D8-C8</f>
        <v>-8</v>
      </c>
      <c r="F8" s="37">
        <v>434</v>
      </c>
      <c r="G8">
        <v>18</v>
      </c>
      <c r="H8" s="6">
        <f aca="true" t="shared" si="1" ref="H8:H34">G8-F8</f>
        <v>-416</v>
      </c>
      <c r="I8" s="37">
        <v>0</v>
      </c>
      <c r="J8">
        <v>0</v>
      </c>
      <c r="K8" s="42">
        <f aca="true" t="shared" si="2" ref="K8:K34">J8-I8</f>
        <v>0</v>
      </c>
      <c r="L8" s="5">
        <v>0</v>
      </c>
      <c r="M8">
        <v>0</v>
      </c>
      <c r="N8" s="5">
        <f aca="true" t="shared" si="3" ref="N8:N34">M8-L8</f>
        <v>0</v>
      </c>
      <c r="O8" s="6">
        <v>20</v>
      </c>
      <c r="P8">
        <v>12</v>
      </c>
      <c r="Q8" s="6">
        <f aca="true" t="shared" si="4" ref="Q8:Q34">P8-O8</f>
        <v>-8</v>
      </c>
      <c r="R8" s="5">
        <v>46</v>
      </c>
      <c r="S8">
        <v>18</v>
      </c>
      <c r="T8" s="5">
        <f aca="true" t="shared" si="5" ref="T8:T34">S8-R8</f>
        <v>-28</v>
      </c>
      <c r="U8" s="5">
        <v>0</v>
      </c>
      <c r="V8">
        <v>0</v>
      </c>
      <c r="W8" s="5">
        <f aca="true" t="shared" si="6" ref="W8:W34">V8-U8</f>
        <v>0</v>
      </c>
      <c r="X8" s="2">
        <v>0</v>
      </c>
      <c r="Y8">
        <v>0</v>
      </c>
      <c r="Z8" s="2">
        <f aca="true" t="shared" si="7" ref="Z8:Z34">Y8-X8</f>
        <v>0</v>
      </c>
    </row>
    <row r="9" spans="1:26" ht="8.25">
      <c r="A9" t="s">
        <v>14</v>
      </c>
      <c r="B9" t="s">
        <v>15</v>
      </c>
      <c r="C9" s="37">
        <v>2671</v>
      </c>
      <c r="D9">
        <v>2572</v>
      </c>
      <c r="E9" s="40">
        <f t="shared" si="0"/>
        <v>-99</v>
      </c>
      <c r="F9" s="37">
        <v>10104</v>
      </c>
      <c r="G9">
        <v>10366</v>
      </c>
      <c r="H9" s="6">
        <f t="shared" si="1"/>
        <v>262</v>
      </c>
      <c r="I9" s="37">
        <v>5</v>
      </c>
      <c r="J9">
        <v>8</v>
      </c>
      <c r="K9" s="42">
        <f t="shared" si="2"/>
        <v>3</v>
      </c>
      <c r="L9" s="5">
        <v>5185</v>
      </c>
      <c r="M9">
        <v>5639</v>
      </c>
      <c r="N9" s="5">
        <f t="shared" si="3"/>
        <v>454</v>
      </c>
      <c r="O9" s="6">
        <v>2477</v>
      </c>
      <c r="P9">
        <v>2283</v>
      </c>
      <c r="Q9" s="6">
        <f t="shared" si="4"/>
        <v>-194</v>
      </c>
      <c r="R9" s="5">
        <v>4060</v>
      </c>
      <c r="S9">
        <v>3869</v>
      </c>
      <c r="T9" s="5">
        <f t="shared" si="5"/>
        <v>-191</v>
      </c>
      <c r="U9" s="5">
        <v>523</v>
      </c>
      <c r="V9">
        <v>528</v>
      </c>
      <c r="W9" s="5">
        <f t="shared" si="6"/>
        <v>5</v>
      </c>
      <c r="X9">
        <v>877</v>
      </c>
      <c r="Y9">
        <v>520</v>
      </c>
      <c r="Z9" s="2">
        <f t="shared" si="7"/>
        <v>-357</v>
      </c>
    </row>
    <row r="10" spans="1:26" ht="8.25">
      <c r="A10" t="s">
        <v>16</v>
      </c>
      <c r="B10" t="s">
        <v>17</v>
      </c>
      <c r="C10" s="37">
        <v>1362</v>
      </c>
      <c r="D10">
        <v>1933</v>
      </c>
      <c r="E10" s="40">
        <f t="shared" si="0"/>
        <v>571</v>
      </c>
      <c r="F10" s="37">
        <v>9174</v>
      </c>
      <c r="G10">
        <v>7563</v>
      </c>
      <c r="H10" s="6">
        <f t="shared" si="1"/>
        <v>-1611</v>
      </c>
      <c r="I10" s="37">
        <v>37</v>
      </c>
      <c r="J10">
        <v>9</v>
      </c>
      <c r="K10" s="42">
        <f t="shared" si="2"/>
        <v>-28</v>
      </c>
      <c r="L10" s="5">
        <v>3563</v>
      </c>
      <c r="M10">
        <v>2960</v>
      </c>
      <c r="N10" s="5">
        <f t="shared" si="3"/>
        <v>-603</v>
      </c>
      <c r="O10" s="6">
        <v>1318</v>
      </c>
      <c r="P10">
        <v>1884</v>
      </c>
      <c r="Q10" s="6">
        <f t="shared" si="4"/>
        <v>566</v>
      </c>
      <c r="R10" s="5">
        <v>4328</v>
      </c>
      <c r="S10">
        <v>3493</v>
      </c>
      <c r="T10" s="5">
        <f t="shared" si="5"/>
        <v>-835</v>
      </c>
      <c r="U10" s="5">
        <v>64</v>
      </c>
      <c r="V10">
        <v>79</v>
      </c>
      <c r="W10" s="5">
        <f t="shared" si="6"/>
        <v>15</v>
      </c>
      <c r="X10">
        <v>454</v>
      </c>
      <c r="Y10">
        <v>46</v>
      </c>
      <c r="Z10" s="2">
        <f t="shared" si="7"/>
        <v>-408</v>
      </c>
    </row>
    <row r="11" spans="1:26" ht="8.25">
      <c r="A11" t="s">
        <v>18</v>
      </c>
      <c r="B11" t="s">
        <v>19</v>
      </c>
      <c r="C11" s="37">
        <v>3441</v>
      </c>
      <c r="D11">
        <v>8211</v>
      </c>
      <c r="E11" s="40">
        <f t="shared" si="0"/>
        <v>4770</v>
      </c>
      <c r="F11" s="37">
        <v>30069</v>
      </c>
      <c r="G11">
        <v>5002</v>
      </c>
      <c r="H11" s="6">
        <f t="shared" si="1"/>
        <v>-25067</v>
      </c>
      <c r="I11" s="41">
        <v>95</v>
      </c>
      <c r="J11">
        <v>6031</v>
      </c>
      <c r="K11" s="42">
        <f t="shared" si="2"/>
        <v>5936</v>
      </c>
      <c r="L11" s="5">
        <v>6032</v>
      </c>
      <c r="M11">
        <v>19</v>
      </c>
      <c r="N11" s="5">
        <f t="shared" si="3"/>
        <v>-6013</v>
      </c>
      <c r="O11" s="6">
        <v>2970</v>
      </c>
      <c r="P11">
        <v>2099</v>
      </c>
      <c r="Q11" s="6">
        <f t="shared" si="4"/>
        <v>-871</v>
      </c>
      <c r="R11" s="5">
        <v>17827</v>
      </c>
      <c r="S11">
        <v>4983</v>
      </c>
      <c r="T11" s="5">
        <f t="shared" si="5"/>
        <v>-12844</v>
      </c>
      <c r="U11" s="5">
        <v>665</v>
      </c>
      <c r="V11">
        <v>636</v>
      </c>
      <c r="W11" s="5">
        <f t="shared" si="6"/>
        <v>-29</v>
      </c>
      <c r="X11">
        <v>2600</v>
      </c>
      <c r="Y11">
        <v>2218</v>
      </c>
      <c r="Z11" s="2">
        <f t="shared" si="7"/>
        <v>-382</v>
      </c>
    </row>
    <row r="12" spans="1:26" ht="8.25">
      <c r="A12" t="s">
        <v>20</v>
      </c>
      <c r="B12" t="s">
        <v>21</v>
      </c>
      <c r="C12" s="37">
        <v>118</v>
      </c>
      <c r="D12">
        <v>206</v>
      </c>
      <c r="E12" s="40">
        <f t="shared" si="0"/>
        <v>88</v>
      </c>
      <c r="F12" s="37">
        <v>116</v>
      </c>
      <c r="G12">
        <v>74</v>
      </c>
      <c r="H12" s="6">
        <f t="shared" si="1"/>
        <v>-42</v>
      </c>
      <c r="I12" s="37">
        <v>118</v>
      </c>
      <c r="J12">
        <v>206</v>
      </c>
      <c r="K12" s="42">
        <f t="shared" si="2"/>
        <v>88</v>
      </c>
      <c r="L12" s="5">
        <v>59</v>
      </c>
      <c r="M12">
        <v>74</v>
      </c>
      <c r="N12" s="5">
        <f t="shared" si="3"/>
        <v>15</v>
      </c>
      <c r="O12" s="6">
        <v>0</v>
      </c>
      <c r="P12">
        <v>0</v>
      </c>
      <c r="Q12" s="6">
        <f t="shared" si="4"/>
        <v>0</v>
      </c>
      <c r="R12" s="5">
        <v>0</v>
      </c>
      <c r="S12">
        <v>0</v>
      </c>
      <c r="T12" s="5">
        <f t="shared" si="5"/>
        <v>0</v>
      </c>
      <c r="U12" s="5">
        <v>0</v>
      </c>
      <c r="V12">
        <v>0</v>
      </c>
      <c r="W12" s="5">
        <f t="shared" si="6"/>
        <v>0</v>
      </c>
      <c r="X12">
        <v>0</v>
      </c>
      <c r="Z12" s="2">
        <f t="shared" si="7"/>
        <v>0</v>
      </c>
    </row>
    <row r="13" spans="1:26" ht="8.25">
      <c r="A13" t="s">
        <v>22</v>
      </c>
      <c r="B13" t="s">
        <v>23</v>
      </c>
      <c r="C13" s="37">
        <v>557</v>
      </c>
      <c r="D13">
        <v>694</v>
      </c>
      <c r="E13" s="40">
        <f t="shared" si="0"/>
        <v>137</v>
      </c>
      <c r="F13" s="37">
        <v>11251</v>
      </c>
      <c r="G13">
        <v>10896</v>
      </c>
      <c r="H13" s="6">
        <f t="shared" si="1"/>
        <v>-355</v>
      </c>
      <c r="I13" s="37">
        <v>41</v>
      </c>
      <c r="J13">
        <v>42</v>
      </c>
      <c r="K13" s="42">
        <f t="shared" si="2"/>
        <v>1</v>
      </c>
      <c r="L13" s="5">
        <v>7073</v>
      </c>
      <c r="M13">
        <v>7374</v>
      </c>
      <c r="N13" s="5">
        <f t="shared" si="3"/>
        <v>301</v>
      </c>
      <c r="O13" s="6">
        <v>509</v>
      </c>
      <c r="P13">
        <v>645</v>
      </c>
      <c r="Q13" s="6">
        <f t="shared" si="4"/>
        <v>136</v>
      </c>
      <c r="R13" s="5">
        <v>4118</v>
      </c>
      <c r="S13">
        <v>3509</v>
      </c>
      <c r="T13" s="5">
        <f t="shared" si="5"/>
        <v>-609</v>
      </c>
      <c r="U13" s="5">
        <v>81</v>
      </c>
      <c r="V13">
        <v>156</v>
      </c>
      <c r="W13" s="5">
        <f t="shared" si="6"/>
        <v>75</v>
      </c>
      <c r="X13">
        <v>0</v>
      </c>
      <c r="Y13">
        <v>118</v>
      </c>
      <c r="Z13" s="2">
        <f t="shared" si="7"/>
        <v>118</v>
      </c>
    </row>
    <row r="14" spans="1:26" ht="8.25">
      <c r="A14" t="s">
        <v>24</v>
      </c>
      <c r="B14" t="s">
        <v>25</v>
      </c>
      <c r="C14" s="37">
        <v>1897</v>
      </c>
      <c r="D14">
        <v>2000</v>
      </c>
      <c r="E14" s="40">
        <f t="shared" si="0"/>
        <v>103</v>
      </c>
      <c r="F14" s="37">
        <v>5322</v>
      </c>
      <c r="G14">
        <v>4712</v>
      </c>
      <c r="H14" s="6">
        <f t="shared" si="1"/>
        <v>-610</v>
      </c>
      <c r="I14" s="37">
        <v>13</v>
      </c>
      <c r="J14">
        <v>5</v>
      </c>
      <c r="K14" s="42">
        <f t="shared" si="2"/>
        <v>-8</v>
      </c>
      <c r="L14" s="5">
        <v>1643</v>
      </c>
      <c r="M14">
        <v>1427</v>
      </c>
      <c r="N14" s="5">
        <f t="shared" si="3"/>
        <v>-216</v>
      </c>
      <c r="O14" s="6">
        <v>1865</v>
      </c>
      <c r="P14">
        <v>1993</v>
      </c>
      <c r="Q14" s="6">
        <f t="shared" si="4"/>
        <v>128</v>
      </c>
      <c r="R14" s="5">
        <v>3524</v>
      </c>
      <c r="S14">
        <v>3237</v>
      </c>
      <c r="T14" s="5">
        <f t="shared" si="5"/>
        <v>-287</v>
      </c>
      <c r="U14" s="5">
        <v>1531</v>
      </c>
      <c r="V14">
        <v>1472</v>
      </c>
      <c r="W14" s="5">
        <f t="shared" si="6"/>
        <v>-59</v>
      </c>
      <c r="X14">
        <v>1778</v>
      </c>
      <c r="Y14">
        <v>1754</v>
      </c>
      <c r="Z14" s="2">
        <f t="shared" si="7"/>
        <v>-24</v>
      </c>
    </row>
    <row r="15" spans="1:26" ht="8.25">
      <c r="A15" t="s">
        <v>26</v>
      </c>
      <c r="B15" t="s">
        <v>27</v>
      </c>
      <c r="C15" s="37">
        <v>1539</v>
      </c>
      <c r="D15">
        <v>1396</v>
      </c>
      <c r="E15" s="40">
        <f t="shared" si="0"/>
        <v>-143</v>
      </c>
      <c r="F15" s="37">
        <v>28668</v>
      </c>
      <c r="G15">
        <v>1379</v>
      </c>
      <c r="H15" s="6">
        <f t="shared" si="1"/>
        <v>-27289</v>
      </c>
      <c r="I15" s="37">
        <v>0</v>
      </c>
      <c r="J15">
        <v>0</v>
      </c>
      <c r="K15" s="42">
        <f t="shared" si="2"/>
        <v>0</v>
      </c>
      <c r="L15" s="5">
        <v>0</v>
      </c>
      <c r="M15">
        <v>0</v>
      </c>
      <c r="N15" s="5">
        <f t="shared" si="3"/>
        <v>0</v>
      </c>
      <c r="O15" s="6">
        <v>1539</v>
      </c>
      <c r="P15">
        <v>1396</v>
      </c>
      <c r="Q15" s="6">
        <f t="shared" si="4"/>
        <v>-143</v>
      </c>
      <c r="R15" s="5">
        <v>28668</v>
      </c>
      <c r="S15">
        <v>1379</v>
      </c>
      <c r="T15" s="5">
        <f t="shared" si="5"/>
        <v>-27289</v>
      </c>
      <c r="U15" s="5">
        <v>538</v>
      </c>
      <c r="V15">
        <v>449</v>
      </c>
      <c r="W15" s="5">
        <f t="shared" si="6"/>
        <v>-89</v>
      </c>
      <c r="X15">
        <v>8947</v>
      </c>
      <c r="Y15">
        <v>509</v>
      </c>
      <c r="Z15" s="2">
        <f t="shared" si="7"/>
        <v>-8438</v>
      </c>
    </row>
    <row r="16" spans="1:26" ht="8.25">
      <c r="A16" t="s">
        <v>28</v>
      </c>
      <c r="B16" t="s">
        <v>29</v>
      </c>
      <c r="C16" s="37">
        <v>1490</v>
      </c>
      <c r="D16">
        <v>1173</v>
      </c>
      <c r="E16" s="40">
        <f t="shared" si="0"/>
        <v>-317</v>
      </c>
      <c r="F16" s="37">
        <v>9901</v>
      </c>
      <c r="G16">
        <v>8597</v>
      </c>
      <c r="H16" s="6">
        <f t="shared" si="1"/>
        <v>-1304</v>
      </c>
      <c r="I16" s="37">
        <v>126</v>
      </c>
      <c r="J16">
        <v>124</v>
      </c>
      <c r="K16" s="42">
        <f t="shared" si="2"/>
        <v>-2</v>
      </c>
      <c r="L16" s="5">
        <v>2066</v>
      </c>
      <c r="M16">
        <v>2023</v>
      </c>
      <c r="N16" s="5">
        <f t="shared" si="3"/>
        <v>-43</v>
      </c>
      <c r="O16" s="5">
        <v>1355</v>
      </c>
      <c r="P16">
        <v>1018</v>
      </c>
      <c r="Q16" s="6">
        <f t="shared" si="4"/>
        <v>-337</v>
      </c>
      <c r="R16" s="5">
        <v>7823</v>
      </c>
      <c r="S16">
        <v>6562</v>
      </c>
      <c r="T16" s="5">
        <f t="shared" si="5"/>
        <v>-1261</v>
      </c>
      <c r="U16" s="5">
        <v>162</v>
      </c>
      <c r="V16">
        <v>221</v>
      </c>
      <c r="W16" s="5">
        <f t="shared" si="6"/>
        <v>59</v>
      </c>
      <c r="X16">
        <v>5021</v>
      </c>
      <c r="Y16">
        <v>4472</v>
      </c>
      <c r="Z16" s="2">
        <f t="shared" si="7"/>
        <v>-549</v>
      </c>
    </row>
    <row r="17" spans="1:26" ht="8.25">
      <c r="A17" t="s">
        <v>30</v>
      </c>
      <c r="B17" t="s">
        <v>31</v>
      </c>
      <c r="C17" s="37">
        <v>729</v>
      </c>
      <c r="D17">
        <v>819</v>
      </c>
      <c r="E17" s="40">
        <f t="shared" si="0"/>
        <v>90</v>
      </c>
      <c r="F17" s="37">
        <v>2623</v>
      </c>
      <c r="G17">
        <v>2324</v>
      </c>
      <c r="H17" s="6">
        <f t="shared" si="1"/>
        <v>-299</v>
      </c>
      <c r="I17" s="37">
        <v>9</v>
      </c>
      <c r="J17">
        <v>6</v>
      </c>
      <c r="K17" s="42">
        <f t="shared" si="2"/>
        <v>-3</v>
      </c>
      <c r="L17" s="5">
        <v>1066</v>
      </c>
      <c r="M17">
        <v>920</v>
      </c>
      <c r="N17" s="5">
        <f t="shared" si="3"/>
        <v>-146</v>
      </c>
      <c r="O17" s="5">
        <v>652</v>
      </c>
      <c r="P17">
        <v>789</v>
      </c>
      <c r="Q17" s="6">
        <f t="shared" si="4"/>
        <v>137</v>
      </c>
      <c r="R17" s="5">
        <v>791</v>
      </c>
      <c r="S17">
        <v>410</v>
      </c>
      <c r="T17" s="5">
        <f t="shared" si="5"/>
        <v>-381</v>
      </c>
      <c r="U17" s="5">
        <v>130</v>
      </c>
      <c r="V17">
        <v>153</v>
      </c>
      <c r="W17" s="5">
        <f t="shared" si="6"/>
        <v>23</v>
      </c>
      <c r="X17">
        <v>201</v>
      </c>
      <c r="Y17">
        <v>0</v>
      </c>
      <c r="Z17" s="2">
        <f t="shared" si="7"/>
        <v>-201</v>
      </c>
    </row>
    <row r="18" spans="1:26" ht="8.25">
      <c r="A18" t="s">
        <v>32</v>
      </c>
      <c r="B18" t="s">
        <v>33</v>
      </c>
      <c r="C18" s="37">
        <v>1333</v>
      </c>
      <c r="D18">
        <v>2672</v>
      </c>
      <c r="E18" s="40">
        <f t="shared" si="0"/>
        <v>1339</v>
      </c>
      <c r="F18" s="37">
        <v>9620</v>
      </c>
      <c r="G18">
        <v>9766</v>
      </c>
      <c r="H18" s="6">
        <f t="shared" si="1"/>
        <v>146</v>
      </c>
      <c r="I18" s="37">
        <v>151</v>
      </c>
      <c r="J18">
        <v>132</v>
      </c>
      <c r="K18" s="42">
        <f t="shared" si="2"/>
        <v>-19</v>
      </c>
      <c r="L18" s="5">
        <v>6010</v>
      </c>
      <c r="M18">
        <v>6015</v>
      </c>
      <c r="N18" s="5">
        <f t="shared" si="3"/>
        <v>5</v>
      </c>
      <c r="O18" s="5">
        <v>1182</v>
      </c>
      <c r="P18">
        <v>2237</v>
      </c>
      <c r="Q18" s="6">
        <f t="shared" si="4"/>
        <v>1055</v>
      </c>
      <c r="R18" s="5">
        <v>3600</v>
      </c>
      <c r="S18">
        <v>3735</v>
      </c>
      <c r="T18" s="5">
        <f t="shared" si="5"/>
        <v>135</v>
      </c>
      <c r="U18" s="5">
        <v>19</v>
      </c>
      <c r="V18">
        <v>303</v>
      </c>
      <c r="W18" s="5">
        <f t="shared" si="6"/>
        <v>284</v>
      </c>
      <c r="X18">
        <v>51</v>
      </c>
      <c r="Y18">
        <v>23</v>
      </c>
      <c r="Z18" s="2">
        <f t="shared" si="7"/>
        <v>-28</v>
      </c>
    </row>
    <row r="19" spans="1:26" ht="8.25">
      <c r="A19" t="s">
        <v>34</v>
      </c>
      <c r="B19" t="s">
        <v>35</v>
      </c>
      <c r="C19" s="37">
        <v>1240</v>
      </c>
      <c r="D19">
        <v>1998</v>
      </c>
      <c r="E19" s="40">
        <f t="shared" si="0"/>
        <v>758</v>
      </c>
      <c r="F19" s="37">
        <v>2490</v>
      </c>
      <c r="G19">
        <v>3914</v>
      </c>
      <c r="H19" s="6">
        <f t="shared" si="1"/>
        <v>1424</v>
      </c>
      <c r="I19" s="37">
        <v>0</v>
      </c>
      <c r="J19">
        <v>0</v>
      </c>
      <c r="K19" s="42">
        <f t="shared" si="2"/>
        <v>0</v>
      </c>
      <c r="L19" s="5">
        <v>80</v>
      </c>
      <c r="M19">
        <v>0</v>
      </c>
      <c r="N19" s="5">
        <f t="shared" si="3"/>
        <v>-80</v>
      </c>
      <c r="O19" s="5">
        <v>1240</v>
      </c>
      <c r="P19">
        <v>1998</v>
      </c>
      <c r="Q19" s="6">
        <f t="shared" si="4"/>
        <v>758</v>
      </c>
      <c r="R19" s="5">
        <v>2410</v>
      </c>
      <c r="S19">
        <v>3914</v>
      </c>
      <c r="T19" s="5">
        <f t="shared" si="5"/>
        <v>1504</v>
      </c>
      <c r="U19" s="5">
        <v>100</v>
      </c>
      <c r="V19">
        <v>736</v>
      </c>
      <c r="W19" s="5">
        <f t="shared" si="6"/>
        <v>636</v>
      </c>
      <c r="X19">
        <v>200</v>
      </c>
      <c r="Y19">
        <v>1041</v>
      </c>
      <c r="Z19" s="2">
        <f t="shared" si="7"/>
        <v>841</v>
      </c>
    </row>
    <row r="20" spans="1:26" ht="8.25">
      <c r="A20" t="s">
        <v>36</v>
      </c>
      <c r="B20" t="s">
        <v>37</v>
      </c>
      <c r="C20" s="37">
        <v>447</v>
      </c>
      <c r="D20">
        <v>309</v>
      </c>
      <c r="E20" s="40">
        <f t="shared" si="0"/>
        <v>-138</v>
      </c>
      <c r="F20" s="37">
        <v>9407</v>
      </c>
      <c r="G20">
        <v>7562</v>
      </c>
      <c r="H20" s="6">
        <f t="shared" si="1"/>
        <v>-1845</v>
      </c>
      <c r="I20" s="37">
        <v>43</v>
      </c>
      <c r="J20">
        <v>18</v>
      </c>
      <c r="K20" s="42">
        <f t="shared" si="2"/>
        <v>-25</v>
      </c>
      <c r="L20" s="5">
        <v>4573</v>
      </c>
      <c r="M20">
        <v>3944</v>
      </c>
      <c r="N20" s="5">
        <f t="shared" si="3"/>
        <v>-629</v>
      </c>
      <c r="O20" s="5">
        <v>238</v>
      </c>
      <c r="P20">
        <v>149</v>
      </c>
      <c r="Q20" s="6">
        <f t="shared" si="4"/>
        <v>-89</v>
      </c>
      <c r="R20" s="5">
        <v>1791</v>
      </c>
      <c r="S20">
        <v>35</v>
      </c>
      <c r="T20" s="5">
        <f t="shared" si="5"/>
        <v>-1756</v>
      </c>
      <c r="U20" s="5">
        <v>0</v>
      </c>
      <c r="V20">
        <v>0</v>
      </c>
      <c r="W20" s="5">
        <f t="shared" si="6"/>
        <v>0</v>
      </c>
      <c r="X20">
        <v>110</v>
      </c>
      <c r="Y20">
        <v>0</v>
      </c>
      <c r="Z20" s="2">
        <f t="shared" si="7"/>
        <v>-110</v>
      </c>
    </row>
    <row r="21" spans="1:26" ht="8.25">
      <c r="A21" t="s">
        <v>38</v>
      </c>
      <c r="B21" t="s">
        <v>39</v>
      </c>
      <c r="C21" s="37">
        <v>677</v>
      </c>
      <c r="D21">
        <v>1169</v>
      </c>
      <c r="E21" s="40">
        <f t="shared" si="0"/>
        <v>492</v>
      </c>
      <c r="F21" s="37">
        <v>3758</v>
      </c>
      <c r="G21">
        <v>9102</v>
      </c>
      <c r="H21" s="6">
        <f t="shared" si="1"/>
        <v>5344</v>
      </c>
      <c r="I21" s="37">
        <v>25</v>
      </c>
      <c r="J21">
        <v>98</v>
      </c>
      <c r="K21" s="42">
        <f t="shared" si="2"/>
        <v>73</v>
      </c>
      <c r="L21" s="5">
        <v>1171</v>
      </c>
      <c r="M21">
        <v>1633</v>
      </c>
      <c r="N21" s="5">
        <f t="shared" si="3"/>
        <v>462</v>
      </c>
      <c r="O21" s="5">
        <v>652</v>
      </c>
      <c r="P21">
        <v>1021</v>
      </c>
      <c r="Q21" s="6">
        <f t="shared" si="4"/>
        <v>369</v>
      </c>
      <c r="R21" s="5">
        <v>2587</v>
      </c>
      <c r="S21">
        <v>7382</v>
      </c>
      <c r="T21" s="5">
        <f t="shared" si="5"/>
        <v>4795</v>
      </c>
      <c r="U21" s="5">
        <v>457</v>
      </c>
      <c r="V21">
        <v>462</v>
      </c>
      <c r="W21" s="5">
        <f t="shared" si="6"/>
        <v>5</v>
      </c>
      <c r="X21">
        <v>995</v>
      </c>
      <c r="Y21">
        <v>1040</v>
      </c>
      <c r="Z21" s="2">
        <f t="shared" si="7"/>
        <v>45</v>
      </c>
    </row>
    <row r="22" spans="1:26" ht="8.25">
      <c r="A22" t="s">
        <v>40</v>
      </c>
      <c r="B22" t="s">
        <v>41</v>
      </c>
      <c r="C22" s="37">
        <v>410</v>
      </c>
      <c r="D22">
        <v>457</v>
      </c>
      <c r="E22" s="40">
        <f t="shared" si="0"/>
        <v>47</v>
      </c>
      <c r="F22" s="37">
        <v>2370</v>
      </c>
      <c r="G22">
        <v>2265</v>
      </c>
      <c r="H22" s="6">
        <f t="shared" si="1"/>
        <v>-105</v>
      </c>
      <c r="I22" s="37">
        <v>50</v>
      </c>
      <c r="J22">
        <v>51</v>
      </c>
      <c r="K22" s="42">
        <f t="shared" si="2"/>
        <v>1</v>
      </c>
      <c r="L22" s="5">
        <v>20</v>
      </c>
      <c r="M22">
        <v>176</v>
      </c>
      <c r="N22" s="5">
        <f t="shared" si="3"/>
        <v>156</v>
      </c>
      <c r="O22" s="5">
        <v>340</v>
      </c>
      <c r="P22">
        <v>379</v>
      </c>
      <c r="Q22" s="6">
        <f t="shared" si="4"/>
        <v>39</v>
      </c>
      <c r="R22" s="5">
        <v>2160</v>
      </c>
      <c r="S22">
        <v>1846</v>
      </c>
      <c r="T22" s="5">
        <f t="shared" si="5"/>
        <v>-314</v>
      </c>
      <c r="U22" s="5">
        <v>220</v>
      </c>
      <c r="V22">
        <v>225</v>
      </c>
      <c r="W22" s="5">
        <f t="shared" si="6"/>
        <v>5</v>
      </c>
      <c r="X22">
        <v>120</v>
      </c>
      <c r="Y22">
        <v>87</v>
      </c>
      <c r="Z22" s="2">
        <f t="shared" si="7"/>
        <v>-33</v>
      </c>
    </row>
    <row r="23" spans="1:26" ht="8.25">
      <c r="A23" t="s">
        <v>42</v>
      </c>
      <c r="B23" t="s">
        <v>43</v>
      </c>
      <c r="C23" s="37">
        <v>17</v>
      </c>
      <c r="D23">
        <v>5</v>
      </c>
      <c r="E23" s="40">
        <f t="shared" si="0"/>
        <v>-12</v>
      </c>
      <c r="F23" s="37">
        <v>225</v>
      </c>
      <c r="G23">
        <v>1237</v>
      </c>
      <c r="H23" s="6">
        <f t="shared" si="1"/>
        <v>1012</v>
      </c>
      <c r="I23" s="37">
        <v>0</v>
      </c>
      <c r="J23">
        <v>1</v>
      </c>
      <c r="K23" s="42">
        <f t="shared" si="2"/>
        <v>1</v>
      </c>
      <c r="L23" s="5">
        <v>63</v>
      </c>
      <c r="M23">
        <v>40</v>
      </c>
      <c r="N23" s="5">
        <f t="shared" si="3"/>
        <v>-23</v>
      </c>
      <c r="O23" s="5">
        <v>17</v>
      </c>
      <c r="P23">
        <v>4</v>
      </c>
      <c r="Q23" s="6">
        <f t="shared" si="4"/>
        <v>-13</v>
      </c>
      <c r="R23" s="5">
        <v>162</v>
      </c>
      <c r="S23">
        <v>232</v>
      </c>
      <c r="T23" s="5">
        <f t="shared" si="5"/>
        <v>70</v>
      </c>
      <c r="U23" s="5">
        <v>0</v>
      </c>
      <c r="V23">
        <v>0</v>
      </c>
      <c r="W23" s="5">
        <f t="shared" si="6"/>
        <v>0</v>
      </c>
      <c r="X23">
        <v>0</v>
      </c>
      <c r="Y23">
        <v>150</v>
      </c>
      <c r="Z23" s="2">
        <f t="shared" si="7"/>
        <v>150</v>
      </c>
    </row>
    <row r="24" spans="1:26" ht="8.25">
      <c r="A24" t="s">
        <v>44</v>
      </c>
      <c r="B24" t="s">
        <v>45</v>
      </c>
      <c r="C24" s="37">
        <v>417</v>
      </c>
      <c r="D24">
        <v>246</v>
      </c>
      <c r="E24" s="40">
        <f t="shared" si="0"/>
        <v>-171</v>
      </c>
      <c r="F24" s="37">
        <v>706</v>
      </c>
      <c r="G24">
        <v>631</v>
      </c>
      <c r="H24" s="6">
        <f t="shared" si="1"/>
        <v>-75</v>
      </c>
      <c r="I24" s="37">
        <v>95</v>
      </c>
      <c r="J24">
        <v>67</v>
      </c>
      <c r="K24" s="42">
        <f t="shared" si="2"/>
        <v>-28</v>
      </c>
      <c r="L24" s="5">
        <v>562</v>
      </c>
      <c r="M24">
        <v>472</v>
      </c>
      <c r="N24" s="5">
        <f t="shared" si="3"/>
        <v>-90</v>
      </c>
      <c r="O24" s="5">
        <v>322</v>
      </c>
      <c r="P24">
        <v>179</v>
      </c>
      <c r="Q24" s="6">
        <f t="shared" si="4"/>
        <v>-143</v>
      </c>
      <c r="R24" s="5">
        <v>16</v>
      </c>
      <c r="S24">
        <v>29</v>
      </c>
      <c r="T24" s="5">
        <f t="shared" si="5"/>
        <v>13</v>
      </c>
      <c r="U24" s="5">
        <v>29</v>
      </c>
      <c r="V24">
        <v>10</v>
      </c>
      <c r="W24" s="5">
        <f t="shared" si="6"/>
        <v>-19</v>
      </c>
      <c r="X24">
        <v>0</v>
      </c>
      <c r="Y24">
        <v>4</v>
      </c>
      <c r="Z24" s="2">
        <f t="shared" si="7"/>
        <v>4</v>
      </c>
    </row>
    <row r="25" spans="1:26" ht="8.25">
      <c r="A25" t="s">
        <v>46</v>
      </c>
      <c r="B25" t="s">
        <v>47</v>
      </c>
      <c r="C25" s="37">
        <v>581</v>
      </c>
      <c r="D25">
        <v>530</v>
      </c>
      <c r="E25" s="40">
        <f t="shared" si="0"/>
        <v>-51</v>
      </c>
      <c r="F25" s="37">
        <v>1521</v>
      </c>
      <c r="G25">
        <v>1406</v>
      </c>
      <c r="H25" s="6">
        <f t="shared" si="1"/>
        <v>-115</v>
      </c>
      <c r="I25" s="37">
        <v>366</v>
      </c>
      <c r="J25">
        <v>367</v>
      </c>
      <c r="K25" s="42">
        <f t="shared" si="2"/>
        <v>1</v>
      </c>
      <c r="L25" s="5">
        <v>1057</v>
      </c>
      <c r="M25">
        <v>1314</v>
      </c>
      <c r="N25" s="5">
        <f t="shared" si="3"/>
        <v>257</v>
      </c>
      <c r="O25" s="5">
        <v>215</v>
      </c>
      <c r="P25">
        <v>163</v>
      </c>
      <c r="Q25" s="6">
        <f t="shared" si="4"/>
        <v>-52</v>
      </c>
      <c r="R25" s="5">
        <v>464</v>
      </c>
      <c r="S25">
        <v>92</v>
      </c>
      <c r="T25" s="5">
        <f t="shared" si="5"/>
        <v>-372</v>
      </c>
      <c r="U25" s="5">
        <v>118</v>
      </c>
      <c r="V25">
        <v>33</v>
      </c>
      <c r="W25" s="5">
        <f t="shared" si="6"/>
        <v>-85</v>
      </c>
      <c r="X25">
        <v>112</v>
      </c>
      <c r="Y25">
        <v>0</v>
      </c>
      <c r="Z25" s="2">
        <f t="shared" si="7"/>
        <v>-112</v>
      </c>
    </row>
    <row r="26" spans="1:26" ht="8.25">
      <c r="A26" t="s">
        <v>48</v>
      </c>
      <c r="B26" t="s">
        <v>49</v>
      </c>
      <c r="C26" s="37">
        <v>882</v>
      </c>
      <c r="D26">
        <v>727</v>
      </c>
      <c r="E26" s="40">
        <f t="shared" si="0"/>
        <v>-155</v>
      </c>
      <c r="F26" s="37">
        <v>6731</v>
      </c>
      <c r="G26">
        <v>3981</v>
      </c>
      <c r="H26" s="6">
        <f t="shared" si="1"/>
        <v>-2750</v>
      </c>
      <c r="I26" s="37">
        <v>132</v>
      </c>
      <c r="J26">
        <v>131</v>
      </c>
      <c r="K26" s="42">
        <f t="shared" si="2"/>
        <v>-1</v>
      </c>
      <c r="L26" s="5">
        <v>295</v>
      </c>
      <c r="M26">
        <v>316</v>
      </c>
      <c r="N26" s="5">
        <f t="shared" si="3"/>
        <v>21</v>
      </c>
      <c r="O26" s="5">
        <v>740</v>
      </c>
      <c r="P26">
        <v>593</v>
      </c>
      <c r="Q26" s="6">
        <f t="shared" si="4"/>
        <v>-147</v>
      </c>
      <c r="R26" s="5">
        <v>2159</v>
      </c>
      <c r="S26">
        <v>1611</v>
      </c>
      <c r="T26" s="5">
        <f t="shared" si="5"/>
        <v>-548</v>
      </c>
      <c r="U26" s="5">
        <v>123</v>
      </c>
      <c r="V26">
        <v>63</v>
      </c>
      <c r="W26" s="5">
        <f t="shared" si="6"/>
        <v>-60</v>
      </c>
      <c r="X26">
        <v>129</v>
      </c>
      <c r="Y26">
        <v>279</v>
      </c>
      <c r="Z26" s="2">
        <f t="shared" si="7"/>
        <v>150</v>
      </c>
    </row>
    <row r="27" spans="1:26" ht="8.25">
      <c r="A27" t="s">
        <v>50</v>
      </c>
      <c r="B27" t="s">
        <v>51</v>
      </c>
      <c r="C27" s="37">
        <v>1072</v>
      </c>
      <c r="D27">
        <v>1075</v>
      </c>
      <c r="E27" s="40">
        <f t="shared" si="0"/>
        <v>3</v>
      </c>
      <c r="F27" s="37">
        <v>1509</v>
      </c>
      <c r="G27">
        <v>1469</v>
      </c>
      <c r="H27" s="6">
        <f t="shared" si="1"/>
        <v>-40</v>
      </c>
      <c r="I27" s="37">
        <v>29</v>
      </c>
      <c r="J27">
        <v>39</v>
      </c>
      <c r="K27" s="42">
        <f t="shared" si="2"/>
        <v>10</v>
      </c>
      <c r="L27" s="5">
        <v>1057</v>
      </c>
      <c r="M27">
        <v>909</v>
      </c>
      <c r="N27" s="5">
        <f t="shared" si="3"/>
        <v>-148</v>
      </c>
      <c r="O27" s="5">
        <v>1011</v>
      </c>
      <c r="P27">
        <v>991</v>
      </c>
      <c r="Q27" s="6">
        <f t="shared" si="4"/>
        <v>-20</v>
      </c>
      <c r="R27" s="5">
        <v>343</v>
      </c>
      <c r="S27">
        <v>416</v>
      </c>
      <c r="T27" s="5">
        <f t="shared" si="5"/>
        <v>73</v>
      </c>
      <c r="U27" s="5">
        <v>84</v>
      </c>
      <c r="V27">
        <v>39</v>
      </c>
      <c r="W27" s="5">
        <f t="shared" si="6"/>
        <v>-45</v>
      </c>
      <c r="X27">
        <v>77</v>
      </c>
      <c r="Y27">
        <v>117</v>
      </c>
      <c r="Z27" s="2">
        <f t="shared" si="7"/>
        <v>40</v>
      </c>
    </row>
    <row r="28" spans="1:26" ht="8.25">
      <c r="A28" t="s">
        <v>52</v>
      </c>
      <c r="B28" t="s">
        <v>53</v>
      </c>
      <c r="C28" s="37">
        <v>1313</v>
      </c>
      <c r="D28">
        <v>1504</v>
      </c>
      <c r="E28" s="40">
        <f t="shared" si="0"/>
        <v>191</v>
      </c>
      <c r="F28" s="37">
        <v>1167</v>
      </c>
      <c r="G28">
        <v>1472</v>
      </c>
      <c r="H28" s="6">
        <f t="shared" si="1"/>
        <v>305</v>
      </c>
      <c r="I28" s="37">
        <v>8</v>
      </c>
      <c r="J28">
        <v>27</v>
      </c>
      <c r="K28" s="42">
        <f t="shared" si="2"/>
        <v>19</v>
      </c>
      <c r="L28" s="5">
        <v>258</v>
      </c>
      <c r="M28">
        <v>336</v>
      </c>
      <c r="N28" s="5">
        <f t="shared" si="3"/>
        <v>78</v>
      </c>
      <c r="O28" s="5">
        <v>1303</v>
      </c>
      <c r="P28">
        <v>1477</v>
      </c>
      <c r="Q28" s="6">
        <f t="shared" si="4"/>
        <v>174</v>
      </c>
      <c r="R28" s="5">
        <v>893</v>
      </c>
      <c r="S28">
        <v>1121</v>
      </c>
      <c r="T28" s="5">
        <f t="shared" si="5"/>
        <v>228</v>
      </c>
      <c r="U28" s="5">
        <v>104</v>
      </c>
      <c r="V28">
        <v>1060</v>
      </c>
      <c r="W28" s="5">
        <f t="shared" si="6"/>
        <v>956</v>
      </c>
      <c r="X28">
        <v>15</v>
      </c>
      <c r="Y28">
        <v>368</v>
      </c>
      <c r="Z28" s="2">
        <f t="shared" si="7"/>
        <v>353</v>
      </c>
    </row>
    <row r="29" spans="1:26" ht="8.25">
      <c r="A29" t="s">
        <v>54</v>
      </c>
      <c r="B29" t="s">
        <v>55</v>
      </c>
      <c r="C29" s="37">
        <v>705</v>
      </c>
      <c r="D29">
        <v>1020</v>
      </c>
      <c r="E29" s="40">
        <f t="shared" si="0"/>
        <v>315</v>
      </c>
      <c r="F29" s="37">
        <v>12027</v>
      </c>
      <c r="G29">
        <v>10086</v>
      </c>
      <c r="H29" s="6">
        <f t="shared" si="1"/>
        <v>-1941</v>
      </c>
      <c r="I29" s="37">
        <v>163</v>
      </c>
      <c r="J29">
        <v>186</v>
      </c>
      <c r="K29" s="42">
        <f t="shared" si="2"/>
        <v>23</v>
      </c>
      <c r="L29" s="5">
        <v>4032</v>
      </c>
      <c r="M29">
        <v>4011</v>
      </c>
      <c r="N29" s="5">
        <f t="shared" si="3"/>
        <v>-21</v>
      </c>
      <c r="O29" s="5">
        <v>542</v>
      </c>
      <c r="P29">
        <v>834</v>
      </c>
      <c r="Q29" s="6">
        <f t="shared" si="4"/>
        <v>292</v>
      </c>
      <c r="R29" s="5">
        <v>7990</v>
      </c>
      <c r="S29">
        <v>6075</v>
      </c>
      <c r="T29" s="5">
        <f t="shared" si="5"/>
        <v>-1915</v>
      </c>
      <c r="U29" s="5">
        <v>299</v>
      </c>
      <c r="V29">
        <v>253</v>
      </c>
      <c r="W29" s="5">
        <f t="shared" si="6"/>
        <v>-46</v>
      </c>
      <c r="X29">
        <v>5178</v>
      </c>
      <c r="Y29">
        <v>3496</v>
      </c>
      <c r="Z29" s="2">
        <f t="shared" si="7"/>
        <v>-1682</v>
      </c>
    </row>
    <row r="30" spans="1:26" ht="8.25">
      <c r="A30" t="s">
        <v>56</v>
      </c>
      <c r="B30" t="s">
        <v>57</v>
      </c>
      <c r="C30" s="37">
        <v>8650</v>
      </c>
      <c r="D30">
        <v>8350</v>
      </c>
      <c r="E30" s="40">
        <f t="shared" si="0"/>
        <v>-300</v>
      </c>
      <c r="F30" s="37">
        <v>15052</v>
      </c>
      <c r="G30">
        <v>15270</v>
      </c>
      <c r="H30" s="6">
        <f t="shared" si="1"/>
        <v>218</v>
      </c>
      <c r="I30" s="37">
        <v>100</v>
      </c>
      <c r="J30">
        <v>50</v>
      </c>
      <c r="K30" s="42">
        <f t="shared" si="2"/>
        <v>-50</v>
      </c>
      <c r="L30" s="5">
        <v>11185</v>
      </c>
      <c r="M30">
        <v>11185</v>
      </c>
      <c r="N30" s="5">
        <f t="shared" si="3"/>
        <v>0</v>
      </c>
      <c r="O30" s="5">
        <v>8550</v>
      </c>
      <c r="P30">
        <v>8300</v>
      </c>
      <c r="Q30" s="6">
        <f t="shared" si="4"/>
        <v>-250</v>
      </c>
      <c r="R30" s="5">
        <v>3867</v>
      </c>
      <c r="S30">
        <v>4085</v>
      </c>
      <c r="T30" s="5">
        <f t="shared" si="5"/>
        <v>218</v>
      </c>
      <c r="U30" s="5">
        <v>7787</v>
      </c>
      <c r="V30">
        <v>7327</v>
      </c>
      <c r="W30" s="5">
        <f t="shared" si="6"/>
        <v>-460</v>
      </c>
      <c r="X30">
        <v>2408</v>
      </c>
      <c r="Y30">
        <v>2434</v>
      </c>
      <c r="Z30" s="2">
        <f t="shared" si="7"/>
        <v>26</v>
      </c>
    </row>
    <row r="31" spans="1:26" ht="8.25">
      <c r="A31" t="s">
        <v>58</v>
      </c>
      <c r="B31" t="s">
        <v>59</v>
      </c>
      <c r="C31" s="37">
        <v>2571</v>
      </c>
      <c r="D31">
        <v>3661</v>
      </c>
      <c r="E31" s="40">
        <f t="shared" si="0"/>
        <v>1090</v>
      </c>
      <c r="F31" s="37">
        <v>12163</v>
      </c>
      <c r="G31">
        <v>13169</v>
      </c>
      <c r="H31" s="6">
        <f t="shared" si="1"/>
        <v>1006</v>
      </c>
      <c r="I31" s="37">
        <v>87</v>
      </c>
      <c r="J31">
        <v>80</v>
      </c>
      <c r="K31" s="42">
        <f t="shared" si="2"/>
        <v>-7</v>
      </c>
      <c r="L31" s="5">
        <v>6048</v>
      </c>
      <c r="M31">
        <v>6037</v>
      </c>
      <c r="N31" s="5">
        <f t="shared" si="3"/>
        <v>-11</v>
      </c>
      <c r="O31" s="5">
        <v>2484</v>
      </c>
      <c r="P31">
        <v>3581</v>
      </c>
      <c r="Q31" s="6">
        <f t="shared" si="4"/>
        <v>1097</v>
      </c>
      <c r="R31" s="5">
        <v>6115</v>
      </c>
      <c r="S31">
        <v>7132</v>
      </c>
      <c r="T31" s="5">
        <f t="shared" si="5"/>
        <v>1017</v>
      </c>
      <c r="U31" s="5">
        <v>1086</v>
      </c>
      <c r="V31">
        <v>2071</v>
      </c>
      <c r="W31" s="5">
        <f t="shared" si="6"/>
        <v>985</v>
      </c>
      <c r="X31">
        <v>4742</v>
      </c>
      <c r="Y31">
        <v>5892</v>
      </c>
      <c r="Z31" s="2">
        <f t="shared" si="7"/>
        <v>1150</v>
      </c>
    </row>
    <row r="32" spans="1:26" ht="8.25">
      <c r="A32" t="s">
        <v>60</v>
      </c>
      <c r="B32" t="s">
        <v>61</v>
      </c>
      <c r="C32" s="37">
        <v>3323</v>
      </c>
      <c r="D32">
        <v>3483</v>
      </c>
      <c r="E32" s="40">
        <f t="shared" si="0"/>
        <v>160</v>
      </c>
      <c r="F32" s="37">
        <v>4798</v>
      </c>
      <c r="G32">
        <v>5095</v>
      </c>
      <c r="H32" s="6">
        <f t="shared" si="1"/>
        <v>297</v>
      </c>
      <c r="I32" s="37">
        <v>0</v>
      </c>
      <c r="J32">
        <v>0</v>
      </c>
      <c r="K32" s="42">
        <f t="shared" si="2"/>
        <v>0</v>
      </c>
      <c r="L32" s="5">
        <v>0</v>
      </c>
      <c r="M32">
        <v>0</v>
      </c>
      <c r="N32" s="5">
        <f t="shared" si="3"/>
        <v>0</v>
      </c>
      <c r="O32" s="5">
        <v>3323</v>
      </c>
      <c r="P32">
        <v>3483</v>
      </c>
      <c r="Q32" s="6">
        <f t="shared" si="4"/>
        <v>160</v>
      </c>
      <c r="R32" s="5">
        <v>4798</v>
      </c>
      <c r="S32">
        <v>5095</v>
      </c>
      <c r="T32" s="5">
        <f t="shared" si="5"/>
        <v>297</v>
      </c>
      <c r="U32" s="5">
        <v>0</v>
      </c>
      <c r="V32">
        <v>0</v>
      </c>
      <c r="W32" s="5">
        <f t="shared" si="6"/>
        <v>0</v>
      </c>
      <c r="X32">
        <v>0</v>
      </c>
      <c r="Y32">
        <v>0</v>
      </c>
      <c r="Z32" s="2">
        <f t="shared" si="7"/>
        <v>0</v>
      </c>
    </row>
    <row r="33" spans="1:26" ht="8.25">
      <c r="A33" s="7" t="s">
        <v>62</v>
      </c>
      <c r="B33" s="7" t="s">
        <v>63</v>
      </c>
      <c r="C33" s="38">
        <v>0</v>
      </c>
      <c r="D33">
        <v>31</v>
      </c>
      <c r="E33" s="40">
        <f t="shared" si="0"/>
        <v>31</v>
      </c>
      <c r="F33" s="38">
        <v>259</v>
      </c>
      <c r="G33">
        <v>338</v>
      </c>
      <c r="H33" s="6">
        <f t="shared" si="1"/>
        <v>79</v>
      </c>
      <c r="I33" s="38">
        <v>0</v>
      </c>
      <c r="J33">
        <v>0</v>
      </c>
      <c r="K33" s="42">
        <f t="shared" si="2"/>
        <v>0</v>
      </c>
      <c r="L33" s="33">
        <v>0</v>
      </c>
      <c r="M33">
        <v>0</v>
      </c>
      <c r="N33" s="5">
        <f t="shared" si="3"/>
        <v>0</v>
      </c>
      <c r="O33" s="33">
        <v>0</v>
      </c>
      <c r="P33">
        <v>31</v>
      </c>
      <c r="Q33" s="6">
        <f t="shared" si="4"/>
        <v>31</v>
      </c>
      <c r="R33" s="33">
        <v>259</v>
      </c>
      <c r="S33">
        <v>338</v>
      </c>
      <c r="T33" s="5">
        <f t="shared" si="5"/>
        <v>79</v>
      </c>
      <c r="U33" s="33">
        <v>0</v>
      </c>
      <c r="V33">
        <v>0</v>
      </c>
      <c r="W33" s="5">
        <f t="shared" si="6"/>
        <v>0</v>
      </c>
      <c r="X33" s="7">
        <v>0</v>
      </c>
      <c r="Y33">
        <v>0</v>
      </c>
      <c r="Z33" s="2">
        <f t="shared" si="7"/>
        <v>0</v>
      </c>
    </row>
    <row r="34" spans="1:26" ht="8.25">
      <c r="A34" s="28"/>
      <c r="B34" s="14" t="s">
        <v>64</v>
      </c>
      <c r="C34" s="39">
        <v>43039</v>
      </c>
      <c r="D34">
        <f>SUM(D7:D33)</f>
        <v>51939</v>
      </c>
      <c r="E34" s="40">
        <f t="shared" si="0"/>
        <v>8900</v>
      </c>
      <c r="F34" s="39">
        <v>204792</v>
      </c>
      <c r="G34">
        <f>SUM(G7:G33)</f>
        <v>153585</v>
      </c>
      <c r="H34" s="6">
        <f t="shared" si="1"/>
        <v>-51207</v>
      </c>
      <c r="I34" s="39">
        <v>1818</v>
      </c>
      <c r="J34">
        <f>SUM(J7:J33)</f>
        <v>7778</v>
      </c>
      <c r="K34" s="42">
        <f t="shared" si="2"/>
        <v>5960</v>
      </c>
      <c r="L34" s="34">
        <v>67151</v>
      </c>
      <c r="M34">
        <f>SUM(M7:M33)</f>
        <v>60224</v>
      </c>
      <c r="N34" s="5">
        <f t="shared" si="3"/>
        <v>-6927</v>
      </c>
      <c r="O34" s="34">
        <v>40101</v>
      </c>
      <c r="P34">
        <f>SUM(P7:P33)</f>
        <v>42922</v>
      </c>
      <c r="Q34" s="6">
        <f t="shared" si="4"/>
        <v>2821</v>
      </c>
      <c r="R34" s="34">
        <v>119104</v>
      </c>
      <c r="S34">
        <f>SUM(S7:S33)</f>
        <v>82057</v>
      </c>
      <c r="T34" s="5">
        <f t="shared" si="5"/>
        <v>-37047</v>
      </c>
      <c r="U34" s="34">
        <v>16439</v>
      </c>
      <c r="V34">
        <f>SUM(V7:V33)</f>
        <v>18913</v>
      </c>
      <c r="W34" s="5">
        <f t="shared" si="6"/>
        <v>2474</v>
      </c>
      <c r="X34" s="14">
        <v>38202</v>
      </c>
      <c r="Y34">
        <f>SUM(Y7:Y33)</f>
        <v>30518</v>
      </c>
      <c r="Z34" s="2">
        <f t="shared" si="7"/>
        <v>-7684</v>
      </c>
    </row>
    <row r="35" spans="3:24" ht="8.25">
      <c r="C35" s="5"/>
      <c r="D35" s="5"/>
      <c r="E35" s="6"/>
      <c r="F35" s="5"/>
      <c r="G35" s="5"/>
      <c r="H35" s="6"/>
      <c r="I35" s="5"/>
      <c r="J35" s="5"/>
      <c r="L35" s="5"/>
      <c r="M35" s="5"/>
      <c r="N35" s="5"/>
      <c r="O35" s="5"/>
      <c r="P35" s="5"/>
      <c r="Q35" s="6"/>
      <c r="R35" s="5"/>
      <c r="S35" s="5"/>
      <c r="T35" s="5"/>
      <c r="U35" s="5"/>
      <c r="V35" s="5"/>
      <c r="W35" s="5"/>
      <c r="X35" s="5"/>
    </row>
    <row r="36" spans="3:24" ht="8.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5"/>
      <c r="S36" s="5"/>
      <c r="T36" s="5"/>
      <c r="U36" s="5"/>
      <c r="V36" s="5"/>
      <c r="W36" s="5"/>
      <c r="X36" s="5"/>
    </row>
    <row r="37" spans="3:24" ht="8.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</row>
    <row r="38" spans="3:24" ht="8.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</row>
    <row r="39" spans="3:24" ht="8.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3:24" ht="8.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3:24" ht="8.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3:24" ht="8.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3:24" ht="8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3:24" ht="8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3:24" ht="8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3:24" ht="8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3:24" ht="8.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3:24" ht="8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3:24" ht="8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3:24" ht="8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3:24" ht="8.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3:24" ht="8.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3:24" ht="8.2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2000-08-02T14:04:23Z</cp:lastPrinted>
  <dcterms:created xsi:type="dcterms:W3CDTF">1999-07-04T10:36:53Z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