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<sst xmlns="http://schemas.openxmlformats.org/spreadsheetml/2006/main" count="104" uniqueCount="74">
  <si>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</si>
  <si>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</si>
  <si>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</si>
  <si>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</si>
  <si>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</si>
  <si>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</si>
  <si>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</si>
  <si>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</si>
  <si>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</si>
  <si>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</si>
  <si>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</si>
  <si>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</si>
  <si>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</si>
  <si>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</si>
  <si>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</si>
  <si>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</si>
  <si>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</si>
  <si>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</si>
  <si>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</si>
  <si>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</si>
  <si>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</si>
  <si>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</si>
  <si>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</si>
  <si>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</si>
  <si>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</si>
  <si>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</si>
  <si>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</si>
  <si>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</si>
  <si>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</si>
  <si>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</si>
  <si>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</si>
  <si>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</si>
  <si>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</si>
  <si>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</si>
  <si>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</si>
  <si>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</si>
  <si>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</si>
  <si>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</si>
  <si>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</si>
  <si>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</si>
  <si>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</si>
  <si>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</si>
  <si>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</si>
  <si>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</si>
  <si>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</si>
  <si>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</si>
  <si>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</si>
  <si>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</si>
  <si>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</si>
  <si>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</si>
  <si>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</si>
  <si>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</si>
  <si>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</si>
  <si>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</si>
  <si>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16</t>
  </si>
  <si>
    <t>всього</t>
  </si>
  <si>
    <t>книговидача</t>
  </si>
  <si>
    <t>фонд</t>
  </si>
  <si>
    <t>оунб</t>
  </si>
  <si>
    <t>публічні</t>
  </si>
  <si>
    <t>в с/м</t>
  </si>
  <si>
    <t xml:space="preserve">      у тому числі </t>
  </si>
  <si>
    <t xml:space="preserve">Обертаність                             </t>
  </si>
  <si>
    <t>Усього:</t>
  </si>
  <si>
    <t xml:space="preserve">     публічні  бібліотеки</t>
  </si>
  <si>
    <t xml:space="preserve">            ОУНБ</t>
  </si>
  <si>
    <t>2004 рік</t>
  </si>
  <si>
    <t xml:space="preserve"> </t>
  </si>
  <si>
    <t>№№ п/п</t>
  </si>
  <si>
    <t xml:space="preserve">Найменування областей </t>
  </si>
  <si>
    <t xml:space="preserve"> у т.ч. у сільській місцевості </t>
  </si>
  <si>
    <t>2005 рік</t>
  </si>
  <si>
    <t>2006 рік</t>
  </si>
  <si>
    <t>Бібліотеки сфери впливу МКТ України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</si>
</sst>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2" borderId="0" xfId="0" applyNumberFormat="1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2" fontId="3" fillId="0" borderId="6" xfId="0" applyNumberFormat="1" applyFont="1" applyBorder="1" applyAlignment="1">
      <alignment/>
    </xf>
    <xf numFmtId="2" fontId="5" fillId="0" borderId="8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172" fontId="3" fillId="0" borderId="6" xfId="0" applyNumberFormat="1" applyFont="1" applyBorder="1" applyAlignment="1">
      <alignment/>
    </xf>
    <xf numFmtId="2" fontId="7" fillId="0" borderId="6" xfId="0" applyNumberFormat="1" applyFont="1" applyFill="1" applyBorder="1" applyAlignment="1">
      <alignment horizontal="right"/>
    </xf>
    <xf numFmtId="0" fontId="3" fillId="0" borderId="9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2" fontId="5" fillId="3" borderId="8" xfId="0" applyNumberFormat="1" applyFont="1" applyFill="1" applyBorder="1" applyAlignment="1">
      <alignment horizontal="right"/>
    </xf>
    <xf numFmtId="172" fontId="3" fillId="0" borderId="11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6"/>
  <sheetViews>
    <sheetView tabSelected="1" workbookViewId="0" topLeftCell="B1">
      <selection activeCell="W3" sqref="W3"/>
    </sheetView>
  </sheetViews>
  <sheetFormatPr defaultColWidth="9.59765625" defaultRowHeight="12.75" customHeight="1"/>
  <cols>
    <col min="1" max="1" width="7.796875" style="9" customWidth="1"/>
    <col min="2" max="2" width="28.796875" style="9" customWidth="1"/>
    <col min="3" max="10" width="15.19921875" style="9" customWidth="1"/>
    <col min="11" max="11" width="0.19921875" style="9" hidden="1" customWidth="1"/>
    <col min="12" max="12" width="9.796875" style="9" hidden="1" customWidth="1"/>
    <col min="13" max="13" width="10.796875" style="9" hidden="1" customWidth="1"/>
    <col min="14" max="19" width="9.19921875" style="9" hidden="1" customWidth="1"/>
    <col min="20" max="20" width="9.796875" style="9" hidden="1" customWidth="1"/>
    <col min="21" max="22" width="9.19921875" style="9" hidden="1" customWidth="1"/>
    <col min="23" max="23" width="26.3984375" style="9" customWidth="1"/>
    <col min="24" max="24" width="10.796875" style="9" hidden="1" customWidth="1"/>
    <col min="25" max="25" width="11.19921875" style="9" hidden="1" customWidth="1"/>
    <col min="26" max="31" width="9.19921875" style="9" hidden="1" customWidth="1"/>
    <col min="32" max="34" width="22" style="9" customWidth="1"/>
    <col min="35" max="35" width="20.19921875" style="9" customWidth="1"/>
    <col min="36" max="37" width="15" style="9" customWidth="1"/>
    <col min="38" max="38" width="17.796875" style="9" customWidth="1"/>
    <col min="39" max="39" width="16" style="9" customWidth="1"/>
    <col min="40" max="40" width="14" style="9" customWidth="1"/>
    <col min="41" max="41" width="20.796875" style="9" customWidth="1"/>
    <col min="42" max="42" width="23.19921875" style="9" customWidth="1"/>
    <col min="43" max="43" width="16.3984375" style="9" customWidth="1"/>
    <col min="44" max="44" width="19.3984375" style="9" customWidth="1"/>
    <col min="45" max="46" width="15.796875" style="9" customWidth="1"/>
    <col min="47" max="47" width="18.796875" style="9" customWidth="1"/>
    <col min="48" max="48" width="19" style="9" customWidth="1"/>
    <col min="49" max="49" width="15.796875" style="9" customWidth="1"/>
    <col min="50" max="50" width="25" style="9" customWidth="1"/>
    <col min="51" max="51" width="25.19921875" style="9" customWidth="1"/>
    <col min="52" max="55" width="9.19921875" style="9" hidden="1" customWidth="1"/>
    <col min="56" max="56" width="17.796875" style="9" customWidth="1"/>
    <col min="57" max="57" width="17.19921875" style="9" customWidth="1"/>
    <col min="58" max="58" width="20.3984375" style="9" customWidth="1"/>
    <col min="59" max="59" width="13.3984375" style="9" customWidth="1"/>
    <col min="60" max="60" width="17" style="9" customWidth="1"/>
    <col min="61" max="61" width="14.3984375" style="9" customWidth="1"/>
    <col min="62" max="62" width="15.19921875" style="9" customWidth="1"/>
    <col min="63" max="63" width="14.3984375" style="9" customWidth="1"/>
    <col min="64" max="16384" width="10" style="9" customWidth="1"/>
  </cols>
  <sheetData>
    <row r="1" spans="1:13" ht="12.75" customHeight="1">
      <c r="A1" s="64" t="s">
        <v>62</v>
      </c>
      <c r="B1" s="64"/>
      <c r="C1" s="64"/>
      <c r="D1" s="64"/>
      <c r="E1" s="64"/>
      <c r="F1" s="64"/>
      <c r="G1" s="64"/>
      <c r="H1" s="64"/>
      <c r="I1" s="25" t="s">
        <v>54</v>
      </c>
      <c r="J1" s="4"/>
      <c r="K1" s="1"/>
      <c r="L1" s="1"/>
      <c r="M1" s="2"/>
    </row>
    <row r="2" spans="1:13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1"/>
      <c r="L2" s="1"/>
      <c r="M2" s="2"/>
    </row>
    <row r="3" spans="1:13" ht="12.75" customHeight="1">
      <c r="A3" s="65" t="s">
        <v>68</v>
      </c>
      <c r="B3" s="65" t="s">
        <v>69</v>
      </c>
      <c r="C3" s="60" t="s">
        <v>73</v>
      </c>
      <c r="D3" s="61"/>
      <c r="E3" s="57" t="s">
        <v>61</v>
      </c>
      <c r="F3" s="58"/>
      <c r="G3" s="58"/>
      <c r="H3" s="58"/>
      <c r="I3" s="58"/>
      <c r="J3" s="59"/>
      <c r="K3" s="1"/>
      <c r="L3" s="1"/>
      <c r="M3" s="2"/>
    </row>
    <row r="4" spans="1:63" ht="12.75" customHeight="1">
      <c r="A4" s="66"/>
      <c r="B4" s="66"/>
      <c r="C4" s="62"/>
      <c r="D4" s="63"/>
      <c r="E4" s="28" t="s">
        <v>65</v>
      </c>
      <c r="F4" s="27"/>
      <c r="G4" s="72" t="s">
        <v>64</v>
      </c>
      <c r="H4" s="59"/>
      <c r="I4" s="60" t="s">
        <v>70</v>
      </c>
      <c r="J4" s="68"/>
      <c r="K4" s="68"/>
      <c r="L4" s="68"/>
      <c r="M4" s="61"/>
      <c r="W4" s="11"/>
      <c r="AG4" s="18" t="s">
        <v>55</v>
      </c>
      <c r="AH4" s="49" t="s">
        <v>72</v>
      </c>
      <c r="AI4" s="18" t="s">
        <v>58</v>
      </c>
      <c r="AJ4" s="17"/>
      <c r="AK4" s="18" t="s">
        <v>59</v>
      </c>
      <c r="AL4" s="17"/>
      <c r="AM4" s="18" t="s">
        <v>60</v>
      </c>
      <c r="AN4" s="17"/>
      <c r="AO4" s="18" t="s">
        <v>55</v>
      </c>
      <c r="AP4" s="49" t="s">
        <v>71</v>
      </c>
      <c r="AQ4" s="18" t="s">
        <v>58</v>
      </c>
      <c r="AR4" s="17"/>
      <c r="AS4" s="18" t="s">
        <v>59</v>
      </c>
      <c r="AT4" s="17"/>
      <c r="AU4" s="18" t="s">
        <v>60</v>
      </c>
      <c r="AV4" s="17"/>
      <c r="BD4" s="18"/>
      <c r="BE4" s="17"/>
      <c r="BF4" s="18"/>
      <c r="BG4" s="17"/>
      <c r="BH4" s="18"/>
      <c r="BI4" s="17"/>
      <c r="BJ4" s="18"/>
      <c r="BK4" s="17"/>
    </row>
    <row r="5" spans="1:63" ht="12.75" customHeight="1">
      <c r="A5" s="66"/>
      <c r="B5" s="66"/>
      <c r="C5" s="70">
        <v>2005</v>
      </c>
      <c r="D5" s="6"/>
      <c r="E5" s="70">
        <v>2005</v>
      </c>
      <c r="F5" s="6"/>
      <c r="G5" s="70">
        <v>2005</v>
      </c>
      <c r="H5" s="6"/>
      <c r="I5" s="62"/>
      <c r="J5" s="69"/>
      <c r="K5" s="69"/>
      <c r="L5" s="69"/>
      <c r="M5" s="63"/>
      <c r="W5" s="11"/>
      <c r="AG5" s="3" t="s">
        <v>56</v>
      </c>
      <c r="AH5" s="4" t="s">
        <v>57</v>
      </c>
      <c r="AI5" s="3" t="s">
        <v>56</v>
      </c>
      <c r="AJ5" s="4" t="s">
        <v>57</v>
      </c>
      <c r="AK5" s="3" t="s">
        <v>56</v>
      </c>
      <c r="AL5" s="4" t="s">
        <v>57</v>
      </c>
      <c r="AM5" s="3" t="s">
        <v>56</v>
      </c>
      <c r="AN5" s="4" t="s">
        <v>57</v>
      </c>
      <c r="AO5" s="3" t="s">
        <v>56</v>
      </c>
      <c r="AP5" s="4" t="s">
        <v>57</v>
      </c>
      <c r="AQ5" s="3" t="s">
        <v>56</v>
      </c>
      <c r="AR5" s="4" t="s">
        <v>57</v>
      </c>
      <c r="AS5" s="3" t="s">
        <v>56</v>
      </c>
      <c r="AT5" s="4" t="s">
        <v>57</v>
      </c>
      <c r="AU5" s="3" t="s">
        <v>56</v>
      </c>
      <c r="AV5" s="4" t="s">
        <v>57</v>
      </c>
      <c r="BD5" s="3"/>
      <c r="BE5" s="4"/>
      <c r="BF5" s="3"/>
      <c r="BG5" s="4"/>
      <c r="BH5" s="3"/>
      <c r="BI5" s="4"/>
      <c r="BJ5" s="3"/>
      <c r="BK5" s="4"/>
    </row>
    <row r="6" spans="1:63" ht="12.75" customHeight="1">
      <c r="A6" s="67"/>
      <c r="B6" s="67"/>
      <c r="C6" s="71"/>
      <c r="D6" s="46">
        <v>2006</v>
      </c>
      <c r="E6" s="71"/>
      <c r="F6" s="46">
        <v>2006</v>
      </c>
      <c r="G6" s="71"/>
      <c r="H6" s="46">
        <v>2006</v>
      </c>
      <c r="I6" s="16">
        <v>2005</v>
      </c>
      <c r="J6" s="16">
        <v>2006</v>
      </c>
      <c r="K6" s="1"/>
      <c r="L6" s="1"/>
      <c r="M6" s="2"/>
      <c r="AG6" s="29">
        <v>13811.97</v>
      </c>
      <c r="AH6" s="39">
        <v>17475.99</v>
      </c>
      <c r="AI6" s="34">
        <v>784.08</v>
      </c>
      <c r="AJ6" s="34">
        <v>911.7</v>
      </c>
      <c r="AK6" s="29">
        <v>12552.19</v>
      </c>
      <c r="AL6" s="36">
        <v>16291.59</v>
      </c>
      <c r="AM6" s="29">
        <v>7743.59</v>
      </c>
      <c r="AN6" s="29">
        <v>11748.8</v>
      </c>
      <c r="AO6" s="9">
        <v>13950.59</v>
      </c>
      <c r="AP6" s="9">
        <v>17577.57</v>
      </c>
      <c r="AQ6" s="9">
        <v>886.87</v>
      </c>
      <c r="AR6" s="9">
        <v>908.84</v>
      </c>
      <c r="AS6" s="9">
        <v>12590.28</v>
      </c>
      <c r="AT6" s="9">
        <v>16394.45</v>
      </c>
      <c r="AU6" s="9">
        <v>7736.8</v>
      </c>
      <c r="AV6" s="9">
        <v>11807.96</v>
      </c>
      <c r="BD6" s="19"/>
      <c r="BE6" s="19"/>
      <c r="BF6" s="21"/>
      <c r="BG6" s="24"/>
      <c r="BH6" s="23"/>
      <c r="BI6" s="23"/>
      <c r="BJ6" s="19"/>
      <c r="BK6" s="23"/>
    </row>
    <row r="7" spans="1:63" ht="12.75" customHeight="1">
      <c r="A7" s="5" t="s">
        <v>0</v>
      </c>
      <c r="B7" s="6" t="s">
        <v>1</v>
      </c>
      <c r="C7" s="7">
        <f aca="true" t="shared" si="0" ref="C7:C34">AO6/AP6</f>
        <v>0.793658622892698</v>
      </c>
      <c r="D7" s="7">
        <f>AG6/AH6</f>
        <v>0.790339774742375</v>
      </c>
      <c r="E7" s="7">
        <f aca="true" t="shared" si="1" ref="E7:E14">AQ6/AR6</f>
        <v>0.9758263280665463</v>
      </c>
      <c r="F7" s="7">
        <f>AI6/AJ6</f>
        <v>0.8600197433366239</v>
      </c>
      <c r="G7" s="7">
        <f aca="true" t="shared" si="2" ref="G7:G34">AS6/AT6</f>
        <v>0.7679598888648292</v>
      </c>
      <c r="H7" s="7">
        <f>AK6/AL6</f>
        <v>0.7704705311145198</v>
      </c>
      <c r="I7" s="8">
        <f aca="true" t="shared" si="3" ref="I7:I31">AU6/AV6</f>
        <v>0.6552190217446536</v>
      </c>
      <c r="J7" s="54">
        <f>AM6/AN6</f>
        <v>0.6590962481274684</v>
      </c>
      <c r="K7" s="8"/>
      <c r="L7" s="12"/>
      <c r="M7" s="13"/>
      <c r="N7" s="7"/>
      <c r="P7" s="14"/>
      <c r="Q7" s="14"/>
      <c r="R7" s="7"/>
      <c r="T7" s="14"/>
      <c r="U7" s="12"/>
      <c r="V7" s="7"/>
      <c r="X7" s="14"/>
      <c r="Y7" s="14"/>
      <c r="Z7" s="7"/>
      <c r="AG7" s="29">
        <v>8162.93</v>
      </c>
      <c r="AH7" s="29">
        <v>6907.55</v>
      </c>
      <c r="AI7" s="34">
        <v>574.28</v>
      </c>
      <c r="AJ7" s="41">
        <v>657.59</v>
      </c>
      <c r="AK7" s="29">
        <v>6786.3</v>
      </c>
      <c r="AL7" s="36">
        <v>5934.55</v>
      </c>
      <c r="AM7" s="29">
        <v>3695.43</v>
      </c>
      <c r="AN7" s="36">
        <v>3677.03</v>
      </c>
      <c r="AO7" s="9">
        <v>7932.72</v>
      </c>
      <c r="AP7" s="9">
        <v>6956.21</v>
      </c>
      <c r="AQ7" s="9">
        <v>564.54</v>
      </c>
      <c r="AR7" s="9">
        <v>657.93</v>
      </c>
      <c r="AS7" s="9">
        <v>6601.12</v>
      </c>
      <c r="AT7" s="9">
        <v>5977.12</v>
      </c>
      <c r="AU7" s="9">
        <v>3496.4</v>
      </c>
      <c r="AV7" s="9">
        <v>3706.96</v>
      </c>
      <c r="BD7" s="19"/>
      <c r="BE7" s="19"/>
      <c r="BF7" s="21"/>
      <c r="BG7" s="24"/>
      <c r="BH7" s="23"/>
      <c r="BI7" s="23"/>
      <c r="BJ7" s="19"/>
      <c r="BK7" s="23"/>
    </row>
    <row r="8" spans="1:63" ht="12.75" customHeight="1">
      <c r="A8" s="5" t="s">
        <v>2</v>
      </c>
      <c r="B8" s="5" t="s">
        <v>3</v>
      </c>
      <c r="C8" s="7">
        <f t="shared" si="0"/>
        <v>1.1403796032609712</v>
      </c>
      <c r="D8" s="7">
        <f aca="true" t="shared" si="4" ref="D8:D34">AG7/AH7</f>
        <v>1.1817402697048882</v>
      </c>
      <c r="E8" s="7">
        <f t="shared" si="1"/>
        <v>0.8580548082622772</v>
      </c>
      <c r="F8" s="7">
        <f aca="true" t="shared" si="5" ref="F8:F34">AI7/AJ7</f>
        <v>0.8733101172463084</v>
      </c>
      <c r="G8" s="7">
        <f t="shared" si="2"/>
        <v>1.1043981047728673</v>
      </c>
      <c r="H8" s="7">
        <f aca="true" t="shared" si="6" ref="H8:H34">AK7/AL7</f>
        <v>1.1435239403156094</v>
      </c>
      <c r="I8" s="8">
        <f t="shared" si="3"/>
        <v>0.9431987396680839</v>
      </c>
      <c r="J8" s="55">
        <f aca="true" t="shared" si="7" ref="J8:J34">AM7/AN7</f>
        <v>1.0050040385854888</v>
      </c>
      <c r="K8" s="8"/>
      <c r="L8" s="12"/>
      <c r="M8" s="13"/>
      <c r="N8" s="7"/>
      <c r="P8" s="14"/>
      <c r="Q8" s="14"/>
      <c r="R8" s="7"/>
      <c r="T8" s="14"/>
      <c r="U8" s="12"/>
      <c r="V8" s="7"/>
      <c r="X8" s="14"/>
      <c r="Y8" s="14"/>
      <c r="Z8" s="7"/>
      <c r="AG8" s="39">
        <v>17096.36</v>
      </c>
      <c r="AH8" s="29">
        <v>17167.44</v>
      </c>
      <c r="AI8" s="34">
        <v>1693.35</v>
      </c>
      <c r="AJ8" s="34">
        <v>2946.1</v>
      </c>
      <c r="AK8" s="29">
        <v>14679.64</v>
      </c>
      <c r="AL8" s="36">
        <v>13851.95</v>
      </c>
      <c r="AM8" s="29">
        <v>4300.48</v>
      </c>
      <c r="AN8" s="29">
        <v>4736.62</v>
      </c>
      <c r="AO8" s="9">
        <v>16990.95</v>
      </c>
      <c r="AP8" s="9">
        <v>17241.33</v>
      </c>
      <c r="AQ8" s="9">
        <v>1495.48</v>
      </c>
      <c r="AR8" s="9">
        <v>2901.33</v>
      </c>
      <c r="AS8" s="9">
        <v>14760.9</v>
      </c>
      <c r="AT8" s="9">
        <v>13971.03</v>
      </c>
      <c r="AU8" s="9">
        <v>4419</v>
      </c>
      <c r="AV8" s="9">
        <v>4832.32</v>
      </c>
      <c r="BD8" s="19"/>
      <c r="BE8" s="19"/>
      <c r="BF8" s="21"/>
      <c r="BG8" s="21"/>
      <c r="BH8" s="23"/>
      <c r="BI8" s="23"/>
      <c r="BJ8" s="19"/>
      <c r="BK8" s="19"/>
    </row>
    <row r="9" spans="1:63" ht="12.75" customHeight="1">
      <c r="A9" s="5" t="s">
        <v>4</v>
      </c>
      <c r="B9" s="5" t="s">
        <v>5</v>
      </c>
      <c r="C9" s="7">
        <f t="shared" si="0"/>
        <v>0.9854779184668467</v>
      </c>
      <c r="D9" s="7">
        <f t="shared" si="4"/>
        <v>0.9958596039945387</v>
      </c>
      <c r="E9" s="7">
        <f t="shared" si="1"/>
        <v>0.5154463642536354</v>
      </c>
      <c r="F9" s="7">
        <f t="shared" si="5"/>
        <v>0.5747768235972981</v>
      </c>
      <c r="G9" s="7">
        <f t="shared" si="2"/>
        <v>1.0565362754213539</v>
      </c>
      <c r="H9" s="7">
        <f t="shared" si="6"/>
        <v>1.0597525980096665</v>
      </c>
      <c r="I9" s="8">
        <f t="shared" si="3"/>
        <v>0.9144675849281505</v>
      </c>
      <c r="J9" s="55">
        <f t="shared" si="7"/>
        <v>0.9079216825500039</v>
      </c>
      <c r="K9" s="8"/>
      <c r="L9" s="12"/>
      <c r="M9" s="13"/>
      <c r="N9" s="7"/>
      <c r="P9" s="14"/>
      <c r="Q9" s="14"/>
      <c r="R9" s="7"/>
      <c r="T9" s="12"/>
      <c r="U9" s="12"/>
      <c r="V9" s="7"/>
      <c r="X9" s="14"/>
      <c r="Y9" s="14"/>
      <c r="Z9" s="7"/>
      <c r="AG9" s="29">
        <v>22906.29</v>
      </c>
      <c r="AH9" s="29">
        <v>19116.65</v>
      </c>
      <c r="AI9" s="34">
        <v>1074.21</v>
      </c>
      <c r="AJ9" s="34">
        <v>1695.2</v>
      </c>
      <c r="AK9" s="29">
        <v>21262.69</v>
      </c>
      <c r="AL9" s="29">
        <v>17021.72</v>
      </c>
      <c r="AM9" s="29">
        <v>3800.39</v>
      </c>
      <c r="AN9" s="29">
        <v>4619.79</v>
      </c>
      <c r="AO9" s="9">
        <v>23115.36</v>
      </c>
      <c r="AP9" s="9">
        <v>19183.81</v>
      </c>
      <c r="AQ9" s="9">
        <v>1176.23</v>
      </c>
      <c r="AR9" s="9">
        <v>1700.61</v>
      </c>
      <c r="AS9" s="9">
        <v>21374.45</v>
      </c>
      <c r="AT9" s="9">
        <v>17094.09</v>
      </c>
      <c r="AU9" s="9">
        <v>3912.9</v>
      </c>
      <c r="AV9" s="9">
        <v>4683.67</v>
      </c>
      <c r="BD9" s="19"/>
      <c r="BE9" s="19"/>
      <c r="BF9" s="21"/>
      <c r="BG9" s="21"/>
      <c r="BH9" s="23"/>
      <c r="BI9" s="23"/>
      <c r="BJ9" s="19"/>
      <c r="BK9" s="19"/>
    </row>
    <row r="10" spans="1:63" ht="12.75" customHeight="1">
      <c r="A10" s="5" t="s">
        <v>6</v>
      </c>
      <c r="B10" s="5" t="s">
        <v>7</v>
      </c>
      <c r="C10" s="7">
        <f t="shared" si="0"/>
        <v>1.2049410414302477</v>
      </c>
      <c r="D10" s="7">
        <f t="shared" si="4"/>
        <v>1.1982376619334454</v>
      </c>
      <c r="E10" s="7">
        <f t="shared" si="1"/>
        <v>0.6916518190531633</v>
      </c>
      <c r="F10" s="7">
        <f t="shared" si="5"/>
        <v>0.6336774421897121</v>
      </c>
      <c r="G10" s="7">
        <f t="shared" si="2"/>
        <v>1.250399992044034</v>
      </c>
      <c r="H10" s="7">
        <f t="shared" si="6"/>
        <v>1.2491504971295495</v>
      </c>
      <c r="I10" s="8">
        <f t="shared" si="3"/>
        <v>0.8354346057685533</v>
      </c>
      <c r="J10" s="55">
        <f t="shared" si="7"/>
        <v>0.822632630487533</v>
      </c>
      <c r="K10" s="8"/>
      <c r="L10" s="12"/>
      <c r="M10" s="13"/>
      <c r="N10" s="7"/>
      <c r="P10" s="14"/>
      <c r="Q10" s="14"/>
      <c r="R10" s="7"/>
      <c r="T10" s="15"/>
      <c r="U10" s="12"/>
      <c r="V10" s="7"/>
      <c r="X10" s="14"/>
      <c r="Y10" s="14"/>
      <c r="Z10" s="7"/>
      <c r="AG10" s="29">
        <v>10171.6</v>
      </c>
      <c r="AH10" s="29">
        <v>10712.92</v>
      </c>
      <c r="AI10" s="34">
        <v>710.07</v>
      </c>
      <c r="AJ10" s="34">
        <v>787.96</v>
      </c>
      <c r="AK10" s="29">
        <v>8976.26</v>
      </c>
      <c r="AL10" s="36">
        <v>9648.66</v>
      </c>
      <c r="AM10" s="29">
        <v>4831.56</v>
      </c>
      <c r="AN10" s="29">
        <v>6602.31</v>
      </c>
      <c r="AO10" s="9">
        <v>10247.71</v>
      </c>
      <c r="AP10" s="9">
        <v>10778.78</v>
      </c>
      <c r="AQ10" s="9">
        <v>766.94</v>
      </c>
      <c r="AR10" s="9">
        <v>776.66</v>
      </c>
      <c r="AS10" s="9">
        <v>9004.26</v>
      </c>
      <c r="AT10" s="9">
        <v>9725.12</v>
      </c>
      <c r="AU10" s="9">
        <v>4900.37</v>
      </c>
      <c r="AV10" s="9">
        <v>6738.59</v>
      </c>
      <c r="BD10" s="19"/>
      <c r="BE10" s="19"/>
      <c r="BF10" s="21"/>
      <c r="BG10" s="21"/>
      <c r="BH10" s="23"/>
      <c r="BI10" s="23"/>
      <c r="BJ10" s="19"/>
      <c r="BK10" s="19"/>
    </row>
    <row r="11" spans="1:63" ht="12.75" customHeight="1">
      <c r="A11" s="5" t="s">
        <v>8</v>
      </c>
      <c r="B11" s="5" t="s">
        <v>9</v>
      </c>
      <c r="C11" s="7">
        <f t="shared" si="0"/>
        <v>0.950730045515355</v>
      </c>
      <c r="D11" s="7">
        <f t="shared" si="4"/>
        <v>0.9494703591551137</v>
      </c>
      <c r="E11" s="7">
        <f t="shared" si="1"/>
        <v>0.9874848711147737</v>
      </c>
      <c r="F11" s="7">
        <f t="shared" si="5"/>
        <v>0.901149804558607</v>
      </c>
      <c r="G11" s="7">
        <f t="shared" si="2"/>
        <v>0.9258764930407027</v>
      </c>
      <c r="H11" s="7">
        <f t="shared" si="6"/>
        <v>0.9303115665802298</v>
      </c>
      <c r="I11" s="8">
        <f t="shared" si="3"/>
        <v>0.727209994969274</v>
      </c>
      <c r="J11" s="55">
        <f t="shared" si="7"/>
        <v>0.7317984160089424</v>
      </c>
      <c r="K11" s="8"/>
      <c r="L11" s="12"/>
      <c r="M11" s="13"/>
      <c r="N11" s="7"/>
      <c r="P11" s="14"/>
      <c r="Q11" s="14"/>
      <c r="R11" s="7"/>
      <c r="T11" s="12"/>
      <c r="U11" s="12"/>
      <c r="V11" s="7"/>
      <c r="X11" s="14"/>
      <c r="Y11" s="14"/>
      <c r="Z11" s="7"/>
      <c r="AG11" s="29">
        <v>10148.67</v>
      </c>
      <c r="AH11" s="29">
        <v>6565.44</v>
      </c>
      <c r="AI11" s="34">
        <v>422.1</v>
      </c>
      <c r="AJ11" s="34">
        <v>422.06</v>
      </c>
      <c r="AK11" s="29">
        <v>9398.76</v>
      </c>
      <c r="AL11" s="29">
        <v>5988.72</v>
      </c>
      <c r="AM11" s="29">
        <v>6305.55</v>
      </c>
      <c r="AN11" s="29">
        <v>4013.35</v>
      </c>
      <c r="AO11" s="9">
        <v>10118.23</v>
      </c>
      <c r="AP11" s="9">
        <v>6623.93</v>
      </c>
      <c r="AQ11" s="9">
        <v>422.01</v>
      </c>
      <c r="AR11" s="9">
        <v>420.13</v>
      </c>
      <c r="AS11" s="9">
        <v>9416.16</v>
      </c>
      <c r="AT11" s="9">
        <v>6050.18</v>
      </c>
      <c r="AU11" s="9">
        <v>6351.26</v>
      </c>
      <c r="AV11" s="9">
        <v>4066.53</v>
      </c>
      <c r="BD11" s="19"/>
      <c r="BE11" s="19"/>
      <c r="BF11" s="21"/>
      <c r="BG11" s="21"/>
      <c r="BH11" s="23"/>
      <c r="BI11" s="19"/>
      <c r="BJ11" s="19"/>
      <c r="BK11" s="19"/>
    </row>
    <row r="12" spans="1:63" ht="12.75" customHeight="1">
      <c r="A12" s="5" t="s">
        <v>10</v>
      </c>
      <c r="B12" s="5" t="s">
        <v>11</v>
      </c>
      <c r="C12" s="7">
        <f t="shared" si="0"/>
        <v>1.52752670997429</v>
      </c>
      <c r="D12" s="7">
        <f t="shared" si="4"/>
        <v>1.545771494370522</v>
      </c>
      <c r="E12" s="7">
        <f t="shared" si="1"/>
        <v>1.0044748054173709</v>
      </c>
      <c r="F12" s="7">
        <f t="shared" si="5"/>
        <v>1.0000947732549874</v>
      </c>
      <c r="G12" s="7">
        <f t="shared" si="2"/>
        <v>1.5563437782016403</v>
      </c>
      <c r="H12" s="7">
        <f t="shared" si="6"/>
        <v>1.569410491724442</v>
      </c>
      <c r="I12" s="8">
        <f t="shared" si="3"/>
        <v>1.561837733891057</v>
      </c>
      <c r="J12" s="55">
        <f t="shared" si="7"/>
        <v>1.5711438075423276</v>
      </c>
      <c r="K12" s="8"/>
      <c r="L12" s="12"/>
      <c r="M12" s="13"/>
      <c r="N12" s="7"/>
      <c r="P12" s="14"/>
      <c r="Q12" s="14"/>
      <c r="R12" s="7"/>
      <c r="T12" s="14"/>
      <c r="U12" s="12"/>
      <c r="V12" s="7"/>
      <c r="X12" s="14"/>
      <c r="Y12" s="14"/>
      <c r="Z12" s="7"/>
      <c r="AG12" s="29">
        <v>13048.83</v>
      </c>
      <c r="AH12" s="29">
        <v>9314.92</v>
      </c>
      <c r="AI12" s="34">
        <v>1090.18</v>
      </c>
      <c r="AJ12" s="34">
        <v>1484.53</v>
      </c>
      <c r="AK12" s="29">
        <v>11595.77</v>
      </c>
      <c r="AL12" s="29">
        <v>7596.59</v>
      </c>
      <c r="AM12" s="29">
        <v>4682.2</v>
      </c>
      <c r="AN12" s="29">
        <v>3785.89</v>
      </c>
      <c r="AO12" s="9">
        <v>13188.38</v>
      </c>
      <c r="AP12" s="9">
        <v>9364.41</v>
      </c>
      <c r="AQ12" s="9">
        <v>1208.74</v>
      </c>
      <c r="AR12" s="9">
        <v>1474.51</v>
      </c>
      <c r="AS12" s="9">
        <v>11631.55</v>
      </c>
      <c r="AT12" s="9">
        <v>7655.63</v>
      </c>
      <c r="AU12" s="9">
        <v>4609.18</v>
      </c>
      <c r="AV12" s="9">
        <v>3804.24</v>
      </c>
      <c r="BD12" s="19"/>
      <c r="BE12" s="19"/>
      <c r="BF12" s="21"/>
      <c r="BG12" s="21"/>
      <c r="BH12" s="23"/>
      <c r="BI12" s="19"/>
      <c r="BJ12" s="19"/>
      <c r="BK12" s="19"/>
    </row>
    <row r="13" spans="1:63" ht="12.75" customHeight="1">
      <c r="A13" s="5" t="s">
        <v>12</v>
      </c>
      <c r="B13" s="5" t="s">
        <v>13</v>
      </c>
      <c r="C13" s="7">
        <f t="shared" si="0"/>
        <v>1.408351407082774</v>
      </c>
      <c r="D13" s="7">
        <f t="shared" si="4"/>
        <v>1.4008526106504404</v>
      </c>
      <c r="E13" s="7">
        <f t="shared" si="1"/>
        <v>0.8197570718408149</v>
      </c>
      <c r="F13" s="7">
        <f t="shared" si="5"/>
        <v>0.734360369948738</v>
      </c>
      <c r="G13" s="7">
        <f t="shared" si="2"/>
        <v>1.5193458931531434</v>
      </c>
      <c r="H13" s="7">
        <f t="shared" si="6"/>
        <v>1.5264441018930863</v>
      </c>
      <c r="I13" s="8">
        <f t="shared" si="3"/>
        <v>1.211590225642967</v>
      </c>
      <c r="J13" s="55">
        <f t="shared" si="7"/>
        <v>1.2367501432952357</v>
      </c>
      <c r="K13" s="8"/>
      <c r="L13" s="12"/>
      <c r="M13" s="13"/>
      <c r="N13" s="7"/>
      <c r="P13" s="14"/>
      <c r="Q13" s="14"/>
      <c r="R13" s="7"/>
      <c r="T13" s="14"/>
      <c r="U13" s="12"/>
      <c r="V13" s="7"/>
      <c r="X13" s="14"/>
      <c r="Y13" s="14"/>
      <c r="Z13" s="7"/>
      <c r="AG13" s="29">
        <v>11868.35</v>
      </c>
      <c r="AH13" s="29">
        <v>8964.29</v>
      </c>
      <c r="AI13" s="34">
        <v>460.45</v>
      </c>
      <c r="AJ13" s="34">
        <v>463.54</v>
      </c>
      <c r="AK13" s="29">
        <v>11007.78</v>
      </c>
      <c r="AL13" s="31">
        <v>8326.91</v>
      </c>
      <c r="AM13" s="29">
        <v>6537.94</v>
      </c>
      <c r="AN13" s="51">
        <v>5404.95</v>
      </c>
      <c r="AO13" s="9">
        <v>11738.1</v>
      </c>
      <c r="AP13" s="9">
        <v>8962.44</v>
      </c>
      <c r="AQ13" s="9">
        <v>369.37</v>
      </c>
      <c r="AR13" s="9">
        <v>455.97</v>
      </c>
      <c r="AS13" s="9">
        <v>11051.2</v>
      </c>
      <c r="AT13" s="9">
        <v>8333.02</v>
      </c>
      <c r="AU13" s="9">
        <v>6547.5</v>
      </c>
      <c r="AV13" s="9">
        <v>5399.23</v>
      </c>
      <c r="BD13" s="19"/>
      <c r="BE13" s="19"/>
      <c r="BF13" s="21"/>
      <c r="BG13" s="21"/>
      <c r="BH13" s="23"/>
      <c r="BI13" s="19"/>
      <c r="BJ13" s="19"/>
      <c r="BK13" s="19"/>
    </row>
    <row r="14" spans="1:63" ht="12.75" customHeight="1">
      <c r="A14" s="5" t="s">
        <v>14</v>
      </c>
      <c r="B14" s="5" t="s">
        <v>15</v>
      </c>
      <c r="C14" s="7">
        <f t="shared" si="0"/>
        <v>1.3096991444294188</v>
      </c>
      <c r="D14" s="7">
        <f t="shared" si="4"/>
        <v>1.3239587295814839</v>
      </c>
      <c r="E14" s="7">
        <f t="shared" si="1"/>
        <v>0.8100752242472092</v>
      </c>
      <c r="F14" s="7">
        <f t="shared" si="5"/>
        <v>0.9933339086163006</v>
      </c>
      <c r="G14" s="7">
        <f t="shared" si="2"/>
        <v>1.32619386488932</v>
      </c>
      <c r="H14" s="7">
        <f t="shared" si="6"/>
        <v>1.3219525610340452</v>
      </c>
      <c r="I14" s="8">
        <f t="shared" si="3"/>
        <v>1.2126729181753695</v>
      </c>
      <c r="J14" s="55">
        <f t="shared" si="7"/>
        <v>1.209620810553289</v>
      </c>
      <c r="K14" s="8"/>
      <c r="L14" s="12"/>
      <c r="M14" s="13"/>
      <c r="N14" s="7"/>
      <c r="P14" s="14"/>
      <c r="Q14" s="14"/>
      <c r="R14" s="7"/>
      <c r="T14" s="14"/>
      <c r="U14" s="12"/>
      <c r="V14" s="7"/>
      <c r="X14" s="14"/>
      <c r="Y14" s="14"/>
      <c r="Z14" s="7"/>
      <c r="AG14" s="29">
        <v>13649.38</v>
      </c>
      <c r="AH14" s="29">
        <v>10819.7</v>
      </c>
      <c r="AI14" s="35">
        <v>0</v>
      </c>
      <c r="AJ14" s="35">
        <v>0</v>
      </c>
      <c r="AK14" s="29">
        <v>13224.71</v>
      </c>
      <c r="AL14" s="29">
        <v>10489.11</v>
      </c>
      <c r="AM14" s="29">
        <v>6897.55</v>
      </c>
      <c r="AN14" s="29">
        <v>6946.26</v>
      </c>
      <c r="AO14" s="9">
        <v>13714.13</v>
      </c>
      <c r="AP14" s="9">
        <v>10871.7</v>
      </c>
      <c r="AQ14" s="9">
        <v>0</v>
      </c>
      <c r="AR14" s="9">
        <v>0</v>
      </c>
      <c r="AS14" s="9">
        <v>13295.19</v>
      </c>
      <c r="AT14" s="9">
        <v>10542.7</v>
      </c>
      <c r="AU14" s="9">
        <v>6931.7</v>
      </c>
      <c r="AV14" s="9">
        <v>6960.57</v>
      </c>
      <c r="BD14" s="19"/>
      <c r="BE14" s="19"/>
      <c r="BF14" s="14"/>
      <c r="BG14" s="21"/>
      <c r="BH14" s="23"/>
      <c r="BI14" s="19"/>
      <c r="BJ14" s="19"/>
      <c r="BK14" s="19"/>
    </row>
    <row r="15" spans="1:63" ht="12.75" customHeight="1">
      <c r="A15" s="5" t="s">
        <v>16</v>
      </c>
      <c r="B15" s="5" t="s">
        <v>17</v>
      </c>
      <c r="C15" s="7">
        <f t="shared" si="0"/>
        <v>1.2614522107858015</v>
      </c>
      <c r="D15" s="7">
        <f t="shared" si="4"/>
        <v>1.2615303566642326</v>
      </c>
      <c r="E15" s="7">
        <v>0</v>
      </c>
      <c r="F15" s="7">
        <v>0</v>
      </c>
      <c r="G15" s="7">
        <f t="shared" si="2"/>
        <v>1.2610801787018506</v>
      </c>
      <c r="H15" s="7">
        <f t="shared" si="6"/>
        <v>1.2608038241566728</v>
      </c>
      <c r="I15" s="8">
        <f t="shared" si="3"/>
        <v>0.9958523511723897</v>
      </c>
      <c r="J15" s="55">
        <f t="shared" si="7"/>
        <v>0.9929875933236014</v>
      </c>
      <c r="K15" s="8"/>
      <c r="L15" s="12"/>
      <c r="M15" s="13"/>
      <c r="N15" s="7"/>
      <c r="P15" s="14"/>
      <c r="Q15" s="14"/>
      <c r="R15" s="7"/>
      <c r="T15" s="14"/>
      <c r="U15" s="12"/>
      <c r="V15" s="7"/>
      <c r="X15" s="14"/>
      <c r="Y15" s="14"/>
      <c r="Z15" s="7"/>
      <c r="AG15" s="29">
        <v>10035.12</v>
      </c>
      <c r="AH15" s="29">
        <v>8826.14</v>
      </c>
      <c r="AI15" s="34">
        <v>647.14</v>
      </c>
      <c r="AJ15" s="34">
        <v>761.55</v>
      </c>
      <c r="AK15" s="29">
        <v>8807.19</v>
      </c>
      <c r="AL15" s="29">
        <v>7771.02</v>
      </c>
      <c r="AM15" s="29">
        <v>4579.35</v>
      </c>
      <c r="AN15" s="29">
        <v>4641.71</v>
      </c>
      <c r="AO15" s="9">
        <v>10087.77</v>
      </c>
      <c r="AP15" s="9">
        <v>8880.86</v>
      </c>
      <c r="AQ15" s="9">
        <v>600.01</v>
      </c>
      <c r="AR15" s="9">
        <v>761.82</v>
      </c>
      <c r="AS15" s="9">
        <v>8899.2</v>
      </c>
      <c r="AT15" s="9">
        <v>7826.28</v>
      </c>
      <c r="AU15" s="9">
        <v>4625.86</v>
      </c>
      <c r="AV15" s="9">
        <v>4670.81</v>
      </c>
      <c r="BD15" s="19"/>
      <c r="BE15" s="19"/>
      <c r="BF15" s="21"/>
      <c r="BG15" s="21"/>
      <c r="BH15" s="23"/>
      <c r="BI15" s="19"/>
      <c r="BJ15" s="19"/>
      <c r="BK15" s="19"/>
    </row>
    <row r="16" spans="1:63" ht="12.75" customHeight="1">
      <c r="A16" s="5" t="s">
        <v>18</v>
      </c>
      <c r="B16" s="5" t="s">
        <v>19</v>
      </c>
      <c r="C16" s="7">
        <f t="shared" si="0"/>
        <v>1.1359001267895226</v>
      </c>
      <c r="D16" s="7">
        <f t="shared" si="4"/>
        <v>1.1369772063438832</v>
      </c>
      <c r="E16" s="7">
        <f aca="true" t="shared" si="8" ref="E16:E31">AQ15/AR15</f>
        <v>0.787600745582946</v>
      </c>
      <c r="F16" s="7">
        <f t="shared" si="5"/>
        <v>0.8497669227233932</v>
      </c>
      <c r="G16" s="7">
        <f t="shared" si="2"/>
        <v>1.1370919517318574</v>
      </c>
      <c r="H16" s="7">
        <f t="shared" si="6"/>
        <v>1.1333377085633547</v>
      </c>
      <c r="I16" s="8">
        <f t="shared" si="3"/>
        <v>0.9903764015235044</v>
      </c>
      <c r="J16" s="55">
        <f t="shared" si="7"/>
        <v>0.9865652959792836</v>
      </c>
      <c r="K16" s="8"/>
      <c r="L16" s="12"/>
      <c r="M16" s="13"/>
      <c r="N16" s="7"/>
      <c r="P16" s="14"/>
      <c r="Q16" s="14"/>
      <c r="R16" s="7"/>
      <c r="T16" s="14"/>
      <c r="U16" s="14"/>
      <c r="V16" s="7"/>
      <c r="X16" s="14"/>
      <c r="Y16" s="14"/>
      <c r="Z16" s="7"/>
      <c r="AG16" s="37">
        <v>12984.31</v>
      </c>
      <c r="AH16" s="29">
        <v>11798.45</v>
      </c>
      <c r="AI16" s="34">
        <v>600.41</v>
      </c>
      <c r="AJ16" s="29">
        <v>876.13</v>
      </c>
      <c r="AK16" s="29">
        <v>11933.34</v>
      </c>
      <c r="AL16" s="29">
        <v>10627.81</v>
      </c>
      <c r="AM16" s="29">
        <v>5416.77</v>
      </c>
      <c r="AN16" s="29">
        <v>5184.57</v>
      </c>
      <c r="AO16" s="9">
        <v>13143.63</v>
      </c>
      <c r="AP16" s="9">
        <v>11824.52</v>
      </c>
      <c r="AQ16" s="9">
        <v>608.9</v>
      </c>
      <c r="AR16" s="9">
        <v>873.05</v>
      </c>
      <c r="AS16" s="9">
        <v>12081.15</v>
      </c>
      <c r="AT16" s="9">
        <v>10661.31</v>
      </c>
      <c r="AU16" s="9">
        <v>5458.5</v>
      </c>
      <c r="AV16" s="9">
        <v>5195.96</v>
      </c>
      <c r="BD16" s="19"/>
      <c r="BE16" s="19"/>
      <c r="BF16" s="21"/>
      <c r="BG16" s="19"/>
      <c r="BH16" s="23"/>
      <c r="BI16" s="19"/>
      <c r="BJ16" s="19"/>
      <c r="BK16" s="19"/>
    </row>
    <row r="17" spans="1:63" ht="12.75" customHeight="1">
      <c r="A17" s="5" t="s">
        <v>20</v>
      </c>
      <c r="B17" s="5" t="s">
        <v>21</v>
      </c>
      <c r="C17" s="7">
        <f t="shared" si="0"/>
        <v>1.111557171031044</v>
      </c>
      <c r="D17" s="7">
        <f t="shared" si="4"/>
        <v>1.1005098127296382</v>
      </c>
      <c r="E17" s="7">
        <f t="shared" si="8"/>
        <v>0.6974400091632782</v>
      </c>
      <c r="F17" s="7">
        <f t="shared" si="5"/>
        <v>0.685297843927271</v>
      </c>
      <c r="G17" s="7">
        <f t="shared" si="2"/>
        <v>1.1331768797643067</v>
      </c>
      <c r="H17" s="7">
        <f t="shared" si="6"/>
        <v>1.1228409239532886</v>
      </c>
      <c r="I17" s="8">
        <f t="shared" si="3"/>
        <v>1.0505277176883578</v>
      </c>
      <c r="J17" s="55">
        <f t="shared" si="7"/>
        <v>1.0447867421984853</v>
      </c>
      <c r="K17" s="8"/>
      <c r="L17" s="12"/>
      <c r="M17" s="13"/>
      <c r="N17" s="7"/>
      <c r="P17" s="14"/>
      <c r="Q17" s="14"/>
      <c r="R17" s="7"/>
      <c r="T17" s="14"/>
      <c r="U17" s="14"/>
      <c r="V17" s="7"/>
      <c r="X17" s="14"/>
      <c r="Y17" s="14"/>
      <c r="Z17" s="7"/>
      <c r="AG17" s="29">
        <v>13175.42</v>
      </c>
      <c r="AH17" s="29">
        <v>10460.47</v>
      </c>
      <c r="AI17" s="34">
        <v>789.68</v>
      </c>
      <c r="AJ17" s="50">
        <v>1096.56</v>
      </c>
      <c r="AK17" s="29">
        <v>11811.97</v>
      </c>
      <c r="AL17" s="29">
        <v>9099.06</v>
      </c>
      <c r="AM17" s="29">
        <v>3326.49</v>
      </c>
      <c r="AN17" s="29">
        <v>3347.91</v>
      </c>
      <c r="AO17" s="9">
        <v>13307.19</v>
      </c>
      <c r="AP17" s="9">
        <v>10507.33</v>
      </c>
      <c r="AQ17" s="9">
        <v>859.79</v>
      </c>
      <c r="AR17" s="9">
        <v>1098.9</v>
      </c>
      <c r="AS17" s="9">
        <v>11858.75</v>
      </c>
      <c r="AT17" s="9">
        <v>9137.03</v>
      </c>
      <c r="AU17" s="9">
        <v>3210.2</v>
      </c>
      <c r="AV17" s="9">
        <v>3199.75</v>
      </c>
      <c r="BD17" s="19"/>
      <c r="BE17" s="19"/>
      <c r="BF17" s="21"/>
      <c r="BG17" s="21"/>
      <c r="BH17" s="23"/>
      <c r="BI17" s="19"/>
      <c r="BJ17" s="19"/>
      <c r="BK17" s="19"/>
    </row>
    <row r="18" spans="1:63" ht="12.75" customHeight="1">
      <c r="A18" s="5" t="s">
        <v>22</v>
      </c>
      <c r="B18" s="5" t="s">
        <v>23</v>
      </c>
      <c r="C18" s="7">
        <f t="shared" si="0"/>
        <v>1.2664673137704823</v>
      </c>
      <c r="D18" s="7">
        <f t="shared" si="4"/>
        <v>1.2595437872294457</v>
      </c>
      <c r="E18" s="7">
        <f t="shared" si="8"/>
        <v>0.7824096824096823</v>
      </c>
      <c r="F18" s="7">
        <f t="shared" si="5"/>
        <v>0.7201429926315022</v>
      </c>
      <c r="G18" s="7">
        <f t="shared" si="2"/>
        <v>1.2978779756660532</v>
      </c>
      <c r="H18" s="7">
        <f t="shared" si="6"/>
        <v>1.2981527762208405</v>
      </c>
      <c r="I18" s="8">
        <f t="shared" si="3"/>
        <v>1.0032658801468863</v>
      </c>
      <c r="J18" s="55">
        <f t="shared" si="7"/>
        <v>0.9936019785478104</v>
      </c>
      <c r="K18" s="8"/>
      <c r="L18" s="12"/>
      <c r="M18" s="13"/>
      <c r="N18" s="7"/>
      <c r="P18" s="14"/>
      <c r="Q18" s="14"/>
      <c r="R18" s="7"/>
      <c r="T18" s="14"/>
      <c r="U18" s="14"/>
      <c r="V18" s="7"/>
      <c r="X18" s="14"/>
      <c r="Y18" s="14"/>
      <c r="Z18" s="7"/>
      <c r="AG18" s="29">
        <v>19418.6</v>
      </c>
      <c r="AH18" s="29">
        <v>13405.74</v>
      </c>
      <c r="AI18" s="34">
        <v>257.08</v>
      </c>
      <c r="AJ18" s="34">
        <v>727.24</v>
      </c>
      <c r="AK18" s="29">
        <v>18528.62</v>
      </c>
      <c r="AL18" s="29">
        <v>12420.73</v>
      </c>
      <c r="AM18" s="29">
        <v>10174.74</v>
      </c>
      <c r="AN18" s="29">
        <v>6885.66</v>
      </c>
      <c r="AO18" s="9">
        <v>19693.18</v>
      </c>
      <c r="AP18" s="9">
        <v>13454.08</v>
      </c>
      <c r="AQ18" s="9">
        <v>256.42</v>
      </c>
      <c r="AR18" s="9">
        <v>746.75</v>
      </c>
      <c r="AS18" s="9">
        <v>18822.09</v>
      </c>
      <c r="AT18" s="9">
        <v>12453.12</v>
      </c>
      <c r="AU18" s="9">
        <v>10463.6</v>
      </c>
      <c r="AV18" s="9">
        <v>6894.48</v>
      </c>
      <c r="BD18" s="19"/>
      <c r="BE18" s="19"/>
      <c r="BF18" s="21"/>
      <c r="BG18" s="21"/>
      <c r="BH18" s="23"/>
      <c r="BI18" s="19"/>
      <c r="BJ18" s="19"/>
      <c r="BK18" s="19"/>
    </row>
    <row r="19" spans="1:63" ht="12.75" customHeight="1">
      <c r="A19" s="5" t="s">
        <v>24</v>
      </c>
      <c r="B19" s="5" t="s">
        <v>25</v>
      </c>
      <c r="C19" s="7">
        <f t="shared" si="0"/>
        <v>1.4637329345447627</v>
      </c>
      <c r="D19" s="7">
        <f t="shared" si="4"/>
        <v>1.448528764544143</v>
      </c>
      <c r="E19" s="7">
        <f t="shared" si="8"/>
        <v>0.34338131904921326</v>
      </c>
      <c r="F19" s="7">
        <f t="shared" si="5"/>
        <v>0.3535009075408393</v>
      </c>
      <c r="G19" s="7">
        <f t="shared" si="2"/>
        <v>1.5114356884057971</v>
      </c>
      <c r="H19" s="7">
        <f t="shared" si="6"/>
        <v>1.4917496797692245</v>
      </c>
      <c r="I19" s="8">
        <f t="shared" si="3"/>
        <v>1.5176779104442977</v>
      </c>
      <c r="J19" s="55">
        <f t="shared" si="7"/>
        <v>1.4776709857878547</v>
      </c>
      <c r="K19" s="8"/>
      <c r="L19" s="12"/>
      <c r="M19" s="13"/>
      <c r="N19" s="7"/>
      <c r="P19" s="14"/>
      <c r="Q19" s="14"/>
      <c r="R19" s="7"/>
      <c r="T19" s="14"/>
      <c r="U19" s="14"/>
      <c r="V19" s="7"/>
      <c r="X19" s="14"/>
      <c r="Y19" s="14"/>
      <c r="Z19" s="7"/>
      <c r="AG19" s="34">
        <v>9891.07</v>
      </c>
      <c r="AH19" s="29">
        <v>9272.65</v>
      </c>
      <c r="AI19" s="29">
        <v>752.76</v>
      </c>
      <c r="AJ19" s="34">
        <v>2380.89</v>
      </c>
      <c r="AK19" s="29">
        <v>8709.96</v>
      </c>
      <c r="AL19" s="29">
        <v>6652.89</v>
      </c>
      <c r="AM19" s="29">
        <v>3853.64</v>
      </c>
      <c r="AN19" s="29">
        <v>3610.25</v>
      </c>
      <c r="AO19" s="9">
        <v>9769.86</v>
      </c>
      <c r="AP19" s="9">
        <v>9295.26</v>
      </c>
      <c r="AQ19" s="9">
        <v>792.31</v>
      </c>
      <c r="AR19" s="9">
        <v>2371.04</v>
      </c>
      <c r="AS19" s="9">
        <v>8548.78</v>
      </c>
      <c r="AT19" s="9">
        <v>6682.13</v>
      </c>
      <c r="AU19" s="9">
        <v>3749</v>
      </c>
      <c r="AV19" s="9">
        <v>3627.37</v>
      </c>
      <c r="BD19" s="12"/>
      <c r="BE19" s="19"/>
      <c r="BF19" s="21"/>
      <c r="BG19" s="21"/>
      <c r="BH19" s="23"/>
      <c r="BI19" s="19"/>
      <c r="BJ19" s="19"/>
      <c r="BK19" s="19"/>
    </row>
    <row r="20" spans="1:63" ht="12.75" customHeight="1">
      <c r="A20" s="5" t="s">
        <v>26</v>
      </c>
      <c r="B20" s="5" t="s">
        <v>27</v>
      </c>
      <c r="C20" s="7">
        <f t="shared" si="0"/>
        <v>1.0510582813175748</v>
      </c>
      <c r="D20" s="7">
        <f t="shared" si="4"/>
        <v>1.0666929087154158</v>
      </c>
      <c r="E20" s="7">
        <f t="shared" si="8"/>
        <v>0.33416138065996354</v>
      </c>
      <c r="F20" s="7">
        <f t="shared" si="5"/>
        <v>0.31616748358807</v>
      </c>
      <c r="G20" s="7">
        <f t="shared" si="2"/>
        <v>1.27934954872174</v>
      </c>
      <c r="H20" s="7">
        <f t="shared" si="6"/>
        <v>1.3091994606855064</v>
      </c>
      <c r="I20" s="8">
        <f t="shared" si="3"/>
        <v>1.033531180993392</v>
      </c>
      <c r="J20" s="55">
        <f t="shared" si="7"/>
        <v>1.0674163839069317</v>
      </c>
      <c r="K20" s="8"/>
      <c r="L20" s="12"/>
      <c r="M20" s="13"/>
      <c r="N20" s="7"/>
      <c r="P20" s="14"/>
      <c r="Q20" s="14"/>
      <c r="R20" s="7"/>
      <c r="T20" s="14"/>
      <c r="U20" s="14"/>
      <c r="V20" s="7"/>
      <c r="X20" s="14"/>
      <c r="Y20" s="14"/>
      <c r="Z20" s="7"/>
      <c r="AG20" s="29">
        <v>16883.98</v>
      </c>
      <c r="AH20" s="29">
        <v>15885.79</v>
      </c>
      <c r="AI20" s="34">
        <v>833.07</v>
      </c>
      <c r="AJ20" s="34">
        <v>1469.45</v>
      </c>
      <c r="AK20" s="34">
        <v>15614.05</v>
      </c>
      <c r="AL20" s="29">
        <v>14112.48</v>
      </c>
      <c r="AM20" s="29">
        <v>7030.13</v>
      </c>
      <c r="AN20" s="29">
        <v>8837.48</v>
      </c>
      <c r="AO20" s="9">
        <v>16750.05</v>
      </c>
      <c r="AP20" s="9">
        <v>15910.64</v>
      </c>
      <c r="AQ20" s="9">
        <v>822.83</v>
      </c>
      <c r="AR20" s="9">
        <v>1462.61</v>
      </c>
      <c r="AS20" s="9">
        <v>15475.57</v>
      </c>
      <c r="AT20" s="9">
        <v>14153.58</v>
      </c>
      <c r="AU20" s="9">
        <v>6928.7</v>
      </c>
      <c r="AV20" s="9">
        <v>8858.33</v>
      </c>
      <c r="BD20" s="19"/>
      <c r="BE20" s="19"/>
      <c r="BF20" s="21"/>
      <c r="BG20" s="21"/>
      <c r="BH20" s="23"/>
      <c r="BI20" s="19"/>
      <c r="BJ20" s="19"/>
      <c r="BK20" s="19"/>
    </row>
    <row r="21" spans="1:63" ht="12.75" customHeight="1">
      <c r="A21" s="5" t="s">
        <v>28</v>
      </c>
      <c r="B21" s="5" t="s">
        <v>29</v>
      </c>
      <c r="C21" s="7">
        <f t="shared" si="0"/>
        <v>1.0527577771855814</v>
      </c>
      <c r="D21" s="7">
        <f t="shared" si="4"/>
        <v>1.0628354019535697</v>
      </c>
      <c r="E21" s="7">
        <f t="shared" si="8"/>
        <v>0.5625764899734038</v>
      </c>
      <c r="F21" s="7">
        <f t="shared" si="5"/>
        <v>0.5669264010344006</v>
      </c>
      <c r="G21" s="7">
        <f t="shared" si="2"/>
        <v>1.0934032237780122</v>
      </c>
      <c r="H21" s="7">
        <f t="shared" si="6"/>
        <v>1.106400150788522</v>
      </c>
      <c r="I21" s="8">
        <f t="shared" si="3"/>
        <v>0.7821677449361223</v>
      </c>
      <c r="J21" s="55">
        <f t="shared" si="7"/>
        <v>0.7954903434010601</v>
      </c>
      <c r="K21" s="8"/>
      <c r="L21" s="12"/>
      <c r="M21" s="13"/>
      <c r="N21" s="7"/>
      <c r="P21" s="14"/>
      <c r="Q21" s="14"/>
      <c r="R21" s="7"/>
      <c r="T21" s="14"/>
      <c r="U21" s="14"/>
      <c r="V21" s="7"/>
      <c r="X21" s="14"/>
      <c r="Y21" s="14"/>
      <c r="Z21" s="7"/>
      <c r="AG21" s="29">
        <v>15098.49</v>
      </c>
      <c r="AH21" s="29">
        <v>12345.74</v>
      </c>
      <c r="AI21" s="34">
        <v>878.46</v>
      </c>
      <c r="AJ21" s="34">
        <v>777.96</v>
      </c>
      <c r="AK21" s="29">
        <v>13613.2</v>
      </c>
      <c r="AL21" s="29">
        <v>11285.13</v>
      </c>
      <c r="AM21" s="29">
        <v>6552.95</v>
      </c>
      <c r="AN21" s="29">
        <v>7336.42</v>
      </c>
      <c r="AO21" s="9">
        <v>15173</v>
      </c>
      <c r="AP21" s="9">
        <v>12469.43</v>
      </c>
      <c r="AQ21" s="9">
        <v>852.19</v>
      </c>
      <c r="AR21" s="9">
        <v>768.51</v>
      </c>
      <c r="AS21" s="9">
        <v>13671.18</v>
      </c>
      <c r="AT21" s="9">
        <v>11413.22</v>
      </c>
      <c r="AU21" s="9">
        <v>6610</v>
      </c>
      <c r="AV21" s="9">
        <v>7458.52</v>
      </c>
      <c r="BD21" s="19"/>
      <c r="BE21" s="19"/>
      <c r="BF21" s="21"/>
      <c r="BG21" s="21"/>
      <c r="BH21" s="23"/>
      <c r="BI21" s="19"/>
      <c r="BJ21" s="19"/>
      <c r="BK21" s="19"/>
    </row>
    <row r="22" spans="1:63" ht="12.75" customHeight="1">
      <c r="A22" s="5" t="s">
        <v>30</v>
      </c>
      <c r="B22" s="5" t="s">
        <v>31</v>
      </c>
      <c r="C22" s="7">
        <f t="shared" si="0"/>
        <v>1.2168158448301165</v>
      </c>
      <c r="D22" s="7">
        <f t="shared" si="4"/>
        <v>1.2229716485200564</v>
      </c>
      <c r="E22" s="7">
        <f t="shared" si="8"/>
        <v>1.1088860262065556</v>
      </c>
      <c r="F22" s="7">
        <f t="shared" si="5"/>
        <v>1.1291840197439458</v>
      </c>
      <c r="G22" s="7">
        <f t="shared" si="2"/>
        <v>1.197837244879184</v>
      </c>
      <c r="H22" s="7">
        <f t="shared" si="6"/>
        <v>1.2062953638992198</v>
      </c>
      <c r="I22" s="8">
        <f t="shared" si="3"/>
        <v>0.886234802614996</v>
      </c>
      <c r="J22" s="55">
        <f t="shared" si="7"/>
        <v>0.8932081314864743</v>
      </c>
      <c r="K22" s="8"/>
      <c r="L22" s="12"/>
      <c r="M22" s="13"/>
      <c r="N22" s="7"/>
      <c r="P22" s="14"/>
      <c r="Q22" s="14"/>
      <c r="R22" s="7"/>
      <c r="T22" s="14"/>
      <c r="U22" s="14"/>
      <c r="V22" s="7"/>
      <c r="X22" s="14"/>
      <c r="Y22" s="14"/>
      <c r="Z22" s="7"/>
      <c r="AG22" s="31">
        <v>11036.57</v>
      </c>
      <c r="AH22" s="29">
        <v>11906.01</v>
      </c>
      <c r="AI22" s="34">
        <v>834.1</v>
      </c>
      <c r="AJ22" s="34">
        <v>586.33</v>
      </c>
      <c r="AK22" s="29">
        <v>9656.98</v>
      </c>
      <c r="AL22" s="29">
        <v>10997.49</v>
      </c>
      <c r="AM22" s="29">
        <v>6092.64</v>
      </c>
      <c r="AN22" s="29">
        <v>8214.27</v>
      </c>
      <c r="AO22" s="9">
        <v>11047.5</v>
      </c>
      <c r="AP22" s="9">
        <v>12223.99</v>
      </c>
      <c r="AQ22" s="9">
        <v>811.3</v>
      </c>
      <c r="AR22" s="9">
        <v>587.3</v>
      </c>
      <c r="AS22" s="9">
        <v>9670.53</v>
      </c>
      <c r="AT22" s="9">
        <v>11312.91</v>
      </c>
      <c r="AU22" s="9">
        <v>6029.69</v>
      </c>
      <c r="AV22" s="9">
        <v>8365.67</v>
      </c>
      <c r="BD22" s="12"/>
      <c r="BE22" s="19"/>
      <c r="BF22" s="21"/>
      <c r="BG22" s="21"/>
      <c r="BH22" s="23"/>
      <c r="BI22" s="19"/>
      <c r="BJ22" s="19"/>
      <c r="BK22" s="19"/>
    </row>
    <row r="23" spans="1:63" ht="12.75" customHeight="1">
      <c r="A23" s="5" t="s">
        <v>32</v>
      </c>
      <c r="B23" s="5" t="s">
        <v>33</v>
      </c>
      <c r="C23" s="7">
        <f t="shared" si="0"/>
        <v>0.9037556477058637</v>
      </c>
      <c r="D23" s="7">
        <f t="shared" si="4"/>
        <v>0.9269746959728742</v>
      </c>
      <c r="E23" s="7">
        <f t="shared" si="8"/>
        <v>1.3814064362336114</v>
      </c>
      <c r="F23" s="7">
        <f t="shared" si="5"/>
        <v>1.4225777292650896</v>
      </c>
      <c r="G23" s="7">
        <f t="shared" si="2"/>
        <v>0.854822499250856</v>
      </c>
      <c r="H23" s="7">
        <f t="shared" si="6"/>
        <v>0.8781076409253384</v>
      </c>
      <c r="I23" s="8">
        <f t="shared" si="3"/>
        <v>0.7207659398470175</v>
      </c>
      <c r="J23" s="55">
        <f t="shared" si="7"/>
        <v>0.7417141145835235</v>
      </c>
      <c r="K23" s="8"/>
      <c r="L23" s="12"/>
      <c r="M23" s="13"/>
      <c r="N23" s="7"/>
      <c r="P23" s="14"/>
      <c r="Q23" s="14"/>
      <c r="R23" s="7"/>
      <c r="T23" s="14"/>
      <c r="U23" s="14"/>
      <c r="V23" s="7"/>
      <c r="X23" s="14"/>
      <c r="Y23" s="14"/>
      <c r="Z23" s="7"/>
      <c r="AG23" s="29">
        <v>11567.67</v>
      </c>
      <c r="AH23" s="29">
        <v>8838.52</v>
      </c>
      <c r="AI23" s="34">
        <v>745.2</v>
      </c>
      <c r="AJ23" s="34">
        <v>595.7</v>
      </c>
      <c r="AK23" s="29">
        <v>10501.18</v>
      </c>
      <c r="AL23" s="29">
        <v>8062.1</v>
      </c>
      <c r="AM23" s="29">
        <v>5047.6</v>
      </c>
      <c r="AN23" s="29">
        <v>4829.7</v>
      </c>
      <c r="AO23" s="9">
        <v>11695.05</v>
      </c>
      <c r="AP23" s="9">
        <v>8918.76</v>
      </c>
      <c r="AQ23" s="9">
        <v>751.2</v>
      </c>
      <c r="AR23" s="9">
        <v>591.2</v>
      </c>
      <c r="AS23" s="9">
        <v>10627</v>
      </c>
      <c r="AT23" s="9">
        <v>8149.58</v>
      </c>
      <c r="AU23" s="9">
        <v>5155.09</v>
      </c>
      <c r="AV23" s="9">
        <v>4868.51</v>
      </c>
      <c r="BD23" s="19"/>
      <c r="BE23" s="19"/>
      <c r="BF23" s="21"/>
      <c r="BG23" s="21"/>
      <c r="BH23" s="23"/>
      <c r="BI23" s="19"/>
      <c r="BJ23" s="19"/>
      <c r="BK23" s="19"/>
    </row>
    <row r="24" spans="1:63" ht="12.75" customHeight="1">
      <c r="A24" s="5" t="s">
        <v>34</v>
      </c>
      <c r="B24" s="5" t="s">
        <v>35</v>
      </c>
      <c r="C24" s="7">
        <f t="shared" si="0"/>
        <v>1.311286546560284</v>
      </c>
      <c r="D24" s="7">
        <f t="shared" si="4"/>
        <v>1.308779071609274</v>
      </c>
      <c r="E24" s="7">
        <f t="shared" si="8"/>
        <v>1.27063599458728</v>
      </c>
      <c r="F24" s="7">
        <f t="shared" si="5"/>
        <v>1.250965250965251</v>
      </c>
      <c r="G24" s="7">
        <f t="shared" si="2"/>
        <v>1.3039935800372535</v>
      </c>
      <c r="H24" s="7">
        <f t="shared" si="6"/>
        <v>1.302536559953362</v>
      </c>
      <c r="I24" s="8">
        <f t="shared" si="3"/>
        <v>1.058864005619789</v>
      </c>
      <c r="J24" s="55">
        <f t="shared" si="7"/>
        <v>1.0451166739134936</v>
      </c>
      <c r="K24" s="8"/>
      <c r="L24" s="12"/>
      <c r="M24" s="13"/>
      <c r="N24" s="7"/>
      <c r="P24" s="14"/>
      <c r="Q24" s="14"/>
      <c r="R24" s="7"/>
      <c r="T24" s="14"/>
      <c r="U24" s="14"/>
      <c r="V24" s="7"/>
      <c r="X24" s="14"/>
      <c r="Y24" s="14"/>
      <c r="Z24" s="7"/>
      <c r="AG24" s="29">
        <v>11859.54</v>
      </c>
      <c r="AH24" s="29">
        <v>7969.22</v>
      </c>
      <c r="AI24" s="34">
        <v>431.96</v>
      </c>
      <c r="AJ24" s="34">
        <v>600.41</v>
      </c>
      <c r="AK24" s="29">
        <v>10867.91</v>
      </c>
      <c r="AL24" s="29">
        <v>7090.41</v>
      </c>
      <c r="AM24" s="29">
        <v>7427.22</v>
      </c>
      <c r="AN24" s="29">
        <v>5077.64</v>
      </c>
      <c r="AO24" s="9">
        <v>11700.9</v>
      </c>
      <c r="AP24" s="9">
        <v>7918.86</v>
      </c>
      <c r="AQ24" s="9">
        <v>425.39</v>
      </c>
      <c r="AR24" s="9">
        <v>594.25</v>
      </c>
      <c r="AS24" s="9">
        <v>10811.75</v>
      </c>
      <c r="AT24" s="9">
        <v>7049.38</v>
      </c>
      <c r="AU24" s="9">
        <v>7370.96</v>
      </c>
      <c r="AV24" s="9">
        <v>5043.81</v>
      </c>
      <c r="BD24" s="19"/>
      <c r="BE24" s="19"/>
      <c r="BF24" s="21"/>
      <c r="BG24" s="21"/>
      <c r="BH24" s="19"/>
      <c r="BI24" s="19"/>
      <c r="BJ24" s="19"/>
      <c r="BK24" s="19"/>
    </row>
    <row r="25" spans="1:63" ht="12.75" customHeight="1">
      <c r="A25" s="5" t="s">
        <v>36</v>
      </c>
      <c r="B25" s="5" t="s">
        <v>37</v>
      </c>
      <c r="C25" s="7">
        <f t="shared" si="0"/>
        <v>1.4775990483478683</v>
      </c>
      <c r="D25" s="7">
        <f t="shared" si="4"/>
        <v>1.4881682272543613</v>
      </c>
      <c r="E25" s="7">
        <f t="shared" si="8"/>
        <v>0.7158435002103491</v>
      </c>
      <c r="F25" s="7">
        <f t="shared" si="5"/>
        <v>0.7194417148282007</v>
      </c>
      <c r="G25" s="7">
        <f t="shared" si="2"/>
        <v>1.5337164403110628</v>
      </c>
      <c r="H25" s="7">
        <f t="shared" si="6"/>
        <v>1.5327618572127706</v>
      </c>
      <c r="I25" s="8">
        <f t="shared" si="3"/>
        <v>1.4613873242647917</v>
      </c>
      <c r="J25" s="55">
        <f t="shared" si="7"/>
        <v>1.4627307174199038</v>
      </c>
      <c r="K25" s="8"/>
      <c r="L25" s="12"/>
      <c r="M25" s="13"/>
      <c r="N25" s="7"/>
      <c r="P25" s="14"/>
      <c r="Q25" s="14"/>
      <c r="R25" s="7"/>
      <c r="T25" s="14"/>
      <c r="U25" s="14"/>
      <c r="V25" s="7"/>
      <c r="X25" s="14"/>
      <c r="Y25" s="14"/>
      <c r="Z25" s="7"/>
      <c r="AG25" s="37">
        <v>25812.03</v>
      </c>
      <c r="AH25" s="29">
        <v>15231.87</v>
      </c>
      <c r="AI25" s="35">
        <v>156</v>
      </c>
      <c r="AJ25" s="34">
        <v>229.67</v>
      </c>
      <c r="AK25" s="35">
        <v>25002.03</v>
      </c>
      <c r="AL25" s="29">
        <v>14677.68</v>
      </c>
      <c r="AM25" s="35">
        <v>5590.1</v>
      </c>
      <c r="AN25" s="52">
        <v>6881.6</v>
      </c>
      <c r="AO25" s="9">
        <v>24945.29</v>
      </c>
      <c r="AP25" s="9">
        <v>15045.52</v>
      </c>
      <c r="AQ25" s="9">
        <v>155.09</v>
      </c>
      <c r="AR25" s="9">
        <v>228.45</v>
      </c>
      <c r="AS25" s="9">
        <v>24137.18</v>
      </c>
      <c r="AT25" s="9">
        <v>14494.21</v>
      </c>
      <c r="AU25" s="9">
        <v>5588.1</v>
      </c>
      <c r="AV25" s="9">
        <v>6873.11</v>
      </c>
      <c r="BD25" s="19"/>
      <c r="BE25" s="19"/>
      <c r="BF25" s="21"/>
      <c r="BG25" s="21"/>
      <c r="BH25" s="19"/>
      <c r="BI25" s="19"/>
      <c r="BJ25" s="19"/>
      <c r="BK25" s="19"/>
    </row>
    <row r="26" spans="1:63" ht="12.75" customHeight="1">
      <c r="A26" s="5" t="s">
        <v>38</v>
      </c>
      <c r="B26" s="5" t="s">
        <v>39</v>
      </c>
      <c r="C26" s="7">
        <f t="shared" si="0"/>
        <v>1.6579878927414937</v>
      </c>
      <c r="D26" s="7">
        <f t="shared" si="4"/>
        <v>1.6946067685714228</v>
      </c>
      <c r="E26" s="7">
        <f t="shared" si="8"/>
        <v>0.6788794046837383</v>
      </c>
      <c r="F26" s="7">
        <f t="shared" si="5"/>
        <v>0.6792354247398441</v>
      </c>
      <c r="G26" s="7">
        <f t="shared" si="2"/>
        <v>1.6652980741965242</v>
      </c>
      <c r="H26" s="7">
        <f t="shared" si="6"/>
        <v>1.7034047615154437</v>
      </c>
      <c r="I26" s="8">
        <f t="shared" si="3"/>
        <v>0.8130380570076721</v>
      </c>
      <c r="J26" s="55">
        <f t="shared" si="7"/>
        <v>0.8123256219483841</v>
      </c>
      <c r="K26" s="8"/>
      <c r="L26" s="12"/>
      <c r="M26" s="13"/>
      <c r="N26" s="7"/>
      <c r="P26" s="14"/>
      <c r="Q26" s="14"/>
      <c r="R26" s="7"/>
      <c r="T26" s="14"/>
      <c r="U26" s="14"/>
      <c r="V26" s="7"/>
      <c r="X26" s="14"/>
      <c r="Y26" s="14"/>
      <c r="Z26" s="7"/>
      <c r="AG26" s="29">
        <v>9878.87</v>
      </c>
      <c r="AH26" s="32">
        <v>7011.57</v>
      </c>
      <c r="AI26" s="34">
        <v>767.05</v>
      </c>
      <c r="AJ26" s="34">
        <v>960.64</v>
      </c>
      <c r="AK26" s="29">
        <v>8488.51</v>
      </c>
      <c r="AL26" s="32">
        <v>5869.36</v>
      </c>
      <c r="AM26" s="29">
        <v>4019.47</v>
      </c>
      <c r="AN26" s="32">
        <v>3370.24</v>
      </c>
      <c r="AO26" s="9">
        <v>10021.19</v>
      </c>
      <c r="AP26" s="9">
        <v>7039.71</v>
      </c>
      <c r="AQ26" s="9">
        <v>793.08</v>
      </c>
      <c r="AR26" s="9">
        <v>953.59</v>
      </c>
      <c r="AS26" s="9">
        <v>8556.48</v>
      </c>
      <c r="AT26" s="9">
        <v>5900.49</v>
      </c>
      <c r="AU26" s="9">
        <v>4053.09</v>
      </c>
      <c r="AV26" s="9">
        <v>3408.4</v>
      </c>
      <c r="BD26" s="19"/>
      <c r="BE26" s="19"/>
      <c r="BF26" s="21"/>
      <c r="BG26" s="21"/>
      <c r="BH26" s="19"/>
      <c r="BI26" s="19"/>
      <c r="BJ26" s="19"/>
      <c r="BK26" s="19"/>
    </row>
    <row r="27" spans="1:63" ht="12.75" customHeight="1">
      <c r="A27" s="5" t="s">
        <v>40</v>
      </c>
      <c r="B27" s="5" t="s">
        <v>41</v>
      </c>
      <c r="C27" s="7">
        <f t="shared" si="0"/>
        <v>1.4235231280834013</v>
      </c>
      <c r="D27" s="7">
        <f t="shared" si="4"/>
        <v>1.4089383690100792</v>
      </c>
      <c r="E27" s="7">
        <f t="shared" si="8"/>
        <v>0.8316781845447205</v>
      </c>
      <c r="F27" s="7">
        <f t="shared" si="5"/>
        <v>0.7984780979347101</v>
      </c>
      <c r="G27" s="7">
        <f t="shared" si="2"/>
        <v>1.4501304128979118</v>
      </c>
      <c r="H27" s="7">
        <f t="shared" si="6"/>
        <v>1.4462411574686167</v>
      </c>
      <c r="I27" s="8">
        <f t="shared" si="3"/>
        <v>1.1891474005398428</v>
      </c>
      <c r="J27" s="55">
        <f t="shared" si="7"/>
        <v>1.1926361327383213</v>
      </c>
      <c r="K27" s="8"/>
      <c r="L27" s="12"/>
      <c r="M27" s="13"/>
      <c r="N27" s="7"/>
      <c r="P27" s="14"/>
      <c r="Q27" s="14"/>
      <c r="R27" s="7"/>
      <c r="T27" s="14"/>
      <c r="U27" s="14"/>
      <c r="V27" s="7"/>
      <c r="X27" s="14"/>
      <c r="Y27" s="14"/>
      <c r="Z27" s="7"/>
      <c r="AG27" s="32">
        <v>12539.01</v>
      </c>
      <c r="AH27" s="29">
        <v>12039.4</v>
      </c>
      <c r="AI27" s="34">
        <v>569.02</v>
      </c>
      <c r="AJ27" s="34">
        <v>673.65</v>
      </c>
      <c r="AK27" s="29">
        <v>11204.8</v>
      </c>
      <c r="AL27" s="29">
        <v>10988.94</v>
      </c>
      <c r="AM27" s="29">
        <v>6938.55</v>
      </c>
      <c r="AN27" s="29">
        <v>7605.27</v>
      </c>
      <c r="AO27" s="9">
        <v>12453.92</v>
      </c>
      <c r="AP27" s="9">
        <v>12323.65</v>
      </c>
      <c r="AQ27" s="9">
        <v>568.83</v>
      </c>
      <c r="AR27" s="9">
        <v>680.66</v>
      </c>
      <c r="AS27" s="9">
        <v>11180.32</v>
      </c>
      <c r="AT27" s="9">
        <v>11266.4</v>
      </c>
      <c r="AU27" s="9">
        <v>6930.8</v>
      </c>
      <c r="AV27" s="9">
        <v>7806.83</v>
      </c>
      <c r="BD27" s="19"/>
      <c r="BE27" s="19"/>
      <c r="BF27" s="21"/>
      <c r="BG27" s="21"/>
      <c r="BH27" s="19"/>
      <c r="BI27" s="19"/>
      <c r="BJ27" s="19"/>
      <c r="BK27" s="19"/>
    </row>
    <row r="28" spans="1:63" ht="12.75" customHeight="1">
      <c r="A28" s="5" t="s">
        <v>42</v>
      </c>
      <c r="B28" s="5" t="s">
        <v>43</v>
      </c>
      <c r="C28" s="7">
        <f t="shared" si="0"/>
        <v>1.0105707318854398</v>
      </c>
      <c r="D28" s="7">
        <f t="shared" si="4"/>
        <v>1.0414979151784973</v>
      </c>
      <c r="E28" s="7">
        <f t="shared" si="8"/>
        <v>0.8357035818176477</v>
      </c>
      <c r="F28" s="7">
        <f t="shared" si="5"/>
        <v>0.8446819565056038</v>
      </c>
      <c r="G28" s="7">
        <f t="shared" si="2"/>
        <v>0.9923595824753249</v>
      </c>
      <c r="H28" s="7">
        <f t="shared" si="6"/>
        <v>1.0196433868962793</v>
      </c>
      <c r="I28" s="8">
        <f t="shared" si="3"/>
        <v>0.8877867200899725</v>
      </c>
      <c r="J28" s="55">
        <f t="shared" si="7"/>
        <v>0.9123344733323077</v>
      </c>
      <c r="K28" s="8"/>
      <c r="L28" s="12"/>
      <c r="M28" s="13"/>
      <c r="N28" s="7"/>
      <c r="P28" s="14"/>
      <c r="Q28" s="14"/>
      <c r="R28" s="7"/>
      <c r="T28" s="14"/>
      <c r="U28" s="14"/>
      <c r="V28" s="7"/>
      <c r="X28" s="14"/>
      <c r="Y28" s="14"/>
      <c r="Z28" s="7"/>
      <c r="AG28" s="29">
        <v>14795.08</v>
      </c>
      <c r="AH28" s="29">
        <v>12109.77</v>
      </c>
      <c r="AI28" s="29">
        <v>1378.27</v>
      </c>
      <c r="AJ28" s="34">
        <v>2363.65</v>
      </c>
      <c r="AK28" s="29">
        <v>12551.25</v>
      </c>
      <c r="AL28" s="29">
        <v>9254.77</v>
      </c>
      <c r="AM28" s="29">
        <v>7523.15</v>
      </c>
      <c r="AN28" s="29">
        <v>6273.7</v>
      </c>
      <c r="AO28" s="9">
        <v>14965.14</v>
      </c>
      <c r="AP28" s="9">
        <v>12206.71</v>
      </c>
      <c r="AQ28" s="9">
        <v>1386.71</v>
      </c>
      <c r="AR28" s="9">
        <v>2363.07</v>
      </c>
      <c r="AS28" s="9">
        <v>12690.99</v>
      </c>
      <c r="AT28" s="9">
        <v>9356.82</v>
      </c>
      <c r="AU28" s="9">
        <v>7497.16</v>
      </c>
      <c r="AV28" s="9">
        <v>6321.21</v>
      </c>
      <c r="BD28" s="19"/>
      <c r="BE28" s="19"/>
      <c r="BF28" s="21"/>
      <c r="BG28" s="21"/>
      <c r="BH28" s="19"/>
      <c r="BI28" s="19"/>
      <c r="BJ28" s="19"/>
      <c r="BK28" s="19"/>
    </row>
    <row r="29" spans="1:63" ht="12.75" customHeight="1">
      <c r="A29" s="5" t="s">
        <v>44</v>
      </c>
      <c r="B29" s="5" t="s">
        <v>45</v>
      </c>
      <c r="C29" s="7">
        <f t="shared" si="0"/>
        <v>1.2259765325792127</v>
      </c>
      <c r="D29" s="7">
        <f t="shared" si="4"/>
        <v>1.221747399000972</v>
      </c>
      <c r="E29" s="7">
        <f t="shared" si="8"/>
        <v>0.5868256124448281</v>
      </c>
      <c r="F29" s="7">
        <f t="shared" si="5"/>
        <v>0.5831108666680769</v>
      </c>
      <c r="G29" s="7">
        <f t="shared" si="2"/>
        <v>1.3563358063957627</v>
      </c>
      <c r="H29" s="7">
        <f t="shared" si="6"/>
        <v>1.356192536389343</v>
      </c>
      <c r="I29" s="8">
        <f t="shared" si="3"/>
        <v>1.186032421008003</v>
      </c>
      <c r="J29" s="55">
        <f t="shared" si="7"/>
        <v>1.1991567974241675</v>
      </c>
      <c r="K29" s="8"/>
      <c r="L29" s="12"/>
      <c r="M29" s="13"/>
      <c r="N29" s="7"/>
      <c r="P29" s="14"/>
      <c r="Q29" s="14"/>
      <c r="R29" s="7"/>
      <c r="T29" s="14"/>
      <c r="U29" s="14"/>
      <c r="V29" s="7"/>
      <c r="X29" s="14"/>
      <c r="Y29" s="14"/>
      <c r="Z29" s="7"/>
      <c r="AG29" s="29">
        <v>8256.03</v>
      </c>
      <c r="AH29" s="29">
        <v>6332.41</v>
      </c>
      <c r="AI29" s="34">
        <v>708.93</v>
      </c>
      <c r="AJ29" s="34">
        <v>591.4</v>
      </c>
      <c r="AK29" s="29">
        <v>7349.77</v>
      </c>
      <c r="AL29" s="29">
        <v>5632.89</v>
      </c>
      <c r="AM29" s="29">
        <v>4779.33</v>
      </c>
      <c r="AN29" s="29">
        <v>3922.07</v>
      </c>
      <c r="AO29" s="9">
        <v>8240.67</v>
      </c>
      <c r="AP29" s="9">
        <v>6371.26</v>
      </c>
      <c r="AQ29" s="9">
        <v>708.92</v>
      </c>
      <c r="AR29" s="9">
        <v>593.06</v>
      </c>
      <c r="AS29" s="9">
        <v>7334.44</v>
      </c>
      <c r="AT29" s="9">
        <v>5669.25</v>
      </c>
      <c r="AU29" s="9">
        <v>4780.1</v>
      </c>
      <c r="AV29" s="9">
        <v>3958.56</v>
      </c>
      <c r="BD29" s="19"/>
      <c r="BE29" s="19"/>
      <c r="BF29" s="21"/>
      <c r="BG29" s="21"/>
      <c r="BH29" s="19"/>
      <c r="BI29" s="19"/>
      <c r="BJ29" s="19"/>
      <c r="BK29" s="19"/>
    </row>
    <row r="30" spans="1:63" ht="12.75" customHeight="1">
      <c r="A30" s="5" t="s">
        <v>46</v>
      </c>
      <c r="B30" s="5" t="s">
        <v>47</v>
      </c>
      <c r="C30" s="7">
        <f t="shared" si="0"/>
        <v>1.2934129198933964</v>
      </c>
      <c r="D30" s="7">
        <f t="shared" si="4"/>
        <v>1.3037737607009023</v>
      </c>
      <c r="E30" s="7">
        <f t="shared" si="8"/>
        <v>1.1953596600681213</v>
      </c>
      <c r="F30" s="7">
        <f t="shared" si="5"/>
        <v>1.1987318227933716</v>
      </c>
      <c r="G30" s="7">
        <f t="shared" si="2"/>
        <v>1.293723155620232</v>
      </c>
      <c r="H30" s="7">
        <f t="shared" si="6"/>
        <v>1.3047955845045793</v>
      </c>
      <c r="I30" s="8">
        <f t="shared" si="3"/>
        <v>1.2075350632553252</v>
      </c>
      <c r="J30" s="55">
        <f t="shared" si="7"/>
        <v>1.2185733553965126</v>
      </c>
      <c r="K30" s="8"/>
      <c r="L30" s="12"/>
      <c r="M30" s="13"/>
      <c r="N30" s="7"/>
      <c r="P30" s="14"/>
      <c r="Q30" s="14"/>
      <c r="R30" s="7"/>
      <c r="T30" s="14"/>
      <c r="U30" s="14"/>
      <c r="V30" s="7"/>
      <c r="X30" s="14"/>
      <c r="Y30" s="14"/>
      <c r="Z30" s="7"/>
      <c r="AG30" s="29">
        <v>12574.85</v>
      </c>
      <c r="AH30" s="29">
        <v>10757.12</v>
      </c>
      <c r="AI30" s="34">
        <v>740.69</v>
      </c>
      <c r="AJ30" s="34">
        <v>849.26</v>
      </c>
      <c r="AK30" s="29">
        <v>11355.64</v>
      </c>
      <c r="AL30" s="29">
        <v>9653.98</v>
      </c>
      <c r="AM30" s="29">
        <v>6583.38</v>
      </c>
      <c r="AN30" s="29">
        <v>6363.16</v>
      </c>
      <c r="AO30" s="9">
        <v>12637.2</v>
      </c>
      <c r="AP30" s="9">
        <v>10776.69</v>
      </c>
      <c r="AQ30" s="9">
        <v>738.55</v>
      </c>
      <c r="AR30" s="9">
        <v>838.97</v>
      </c>
      <c r="AS30" s="9">
        <v>11435.92</v>
      </c>
      <c r="AT30" s="9">
        <v>9669.1</v>
      </c>
      <c r="AU30" s="9">
        <v>6678</v>
      </c>
      <c r="AV30" s="9">
        <v>6380.09</v>
      </c>
      <c r="BD30" s="19"/>
      <c r="BE30" s="19"/>
      <c r="BF30" s="21"/>
      <c r="BG30" s="21"/>
      <c r="BH30" s="19"/>
      <c r="BI30" s="19"/>
      <c r="BJ30" s="19"/>
      <c r="BK30" s="19"/>
    </row>
    <row r="31" spans="1:63" ht="12.75" customHeight="1">
      <c r="A31" s="5" t="s">
        <v>48</v>
      </c>
      <c r="B31" s="5" t="s">
        <v>49</v>
      </c>
      <c r="C31" s="7">
        <f t="shared" si="0"/>
        <v>1.1726420635649721</v>
      </c>
      <c r="D31" s="7">
        <f t="shared" si="4"/>
        <v>1.1689792435149928</v>
      </c>
      <c r="E31" s="7">
        <f t="shared" si="8"/>
        <v>0.8803056128347855</v>
      </c>
      <c r="F31" s="7">
        <f t="shared" si="5"/>
        <v>0.8721592916185856</v>
      </c>
      <c r="G31" s="7">
        <f t="shared" si="2"/>
        <v>1.1827284855881106</v>
      </c>
      <c r="H31" s="7">
        <f t="shared" si="6"/>
        <v>1.176265125885904</v>
      </c>
      <c r="I31" s="8">
        <f t="shared" si="3"/>
        <v>1.0466936986782318</v>
      </c>
      <c r="J31" s="55">
        <f t="shared" si="7"/>
        <v>1.0346085907002183</v>
      </c>
      <c r="K31" s="8"/>
      <c r="L31" s="12"/>
      <c r="M31" s="13"/>
      <c r="N31" s="7"/>
      <c r="P31" s="14"/>
      <c r="Q31" s="14"/>
      <c r="R31" s="7"/>
      <c r="T31" s="14"/>
      <c r="U31" s="14"/>
      <c r="V31" s="7"/>
      <c r="X31" s="14"/>
      <c r="Y31" s="14"/>
      <c r="Z31" s="7"/>
      <c r="AG31" s="29">
        <v>11274.1</v>
      </c>
      <c r="AH31" s="29">
        <v>5050.11</v>
      </c>
      <c r="AI31" s="34">
        <v>0</v>
      </c>
      <c r="AJ31" s="34">
        <v>0</v>
      </c>
      <c r="AK31" s="29">
        <v>11274.1</v>
      </c>
      <c r="AL31" s="29">
        <v>5050.11</v>
      </c>
      <c r="AM31" s="29">
        <v>0</v>
      </c>
      <c r="AN31" s="29">
        <v>0</v>
      </c>
      <c r="AO31" s="9">
        <v>11254.02</v>
      </c>
      <c r="AP31" s="9">
        <v>5049.45</v>
      </c>
      <c r="AQ31" s="9">
        <v>0</v>
      </c>
      <c r="AR31" s="9">
        <v>0</v>
      </c>
      <c r="AS31" s="9">
        <v>11254.02</v>
      </c>
      <c r="AT31" s="9">
        <v>5049.45</v>
      </c>
      <c r="AU31" s="9">
        <v>0</v>
      </c>
      <c r="AV31" s="9">
        <v>0</v>
      </c>
      <c r="BD31" s="19"/>
      <c r="BE31" s="19"/>
      <c r="BF31" s="21"/>
      <c r="BG31" s="21"/>
      <c r="BH31" s="19"/>
      <c r="BI31" s="19"/>
      <c r="BJ31" s="19"/>
      <c r="BK31" s="19"/>
    </row>
    <row r="32" spans="1:63" ht="12.75" customHeight="1">
      <c r="A32" s="5" t="s">
        <v>50</v>
      </c>
      <c r="B32" s="5" t="s">
        <v>51</v>
      </c>
      <c r="C32" s="7">
        <f t="shared" si="0"/>
        <v>2.228761548287437</v>
      </c>
      <c r="D32" s="7">
        <f t="shared" si="4"/>
        <v>2.232446421959126</v>
      </c>
      <c r="E32" s="7">
        <v>0</v>
      </c>
      <c r="F32" s="7">
        <v>0</v>
      </c>
      <c r="G32" s="7">
        <f t="shared" si="2"/>
        <v>2.228761548287437</v>
      </c>
      <c r="H32" s="7">
        <f t="shared" si="6"/>
        <v>2.232446421959126</v>
      </c>
      <c r="I32" s="8">
        <v>0</v>
      </c>
      <c r="J32" s="55">
        <v>0</v>
      </c>
      <c r="K32" s="8"/>
      <c r="L32" s="12"/>
      <c r="M32" s="13"/>
      <c r="N32" s="7"/>
      <c r="P32" s="14"/>
      <c r="Q32" s="14"/>
      <c r="R32" s="7"/>
      <c r="T32" s="14"/>
      <c r="U32" s="14"/>
      <c r="V32" s="7"/>
      <c r="X32" s="14"/>
      <c r="Y32" s="14"/>
      <c r="Z32" s="7"/>
      <c r="AG32" s="29">
        <v>3268.08</v>
      </c>
      <c r="AH32" s="29">
        <v>1925.38</v>
      </c>
      <c r="AI32" s="34">
        <v>0</v>
      </c>
      <c r="AJ32" s="34">
        <v>0</v>
      </c>
      <c r="AK32" s="29">
        <v>3268.08</v>
      </c>
      <c r="AL32" s="29">
        <v>1925.38</v>
      </c>
      <c r="AM32" s="29">
        <v>235.28</v>
      </c>
      <c r="AN32" s="29">
        <v>216.78</v>
      </c>
      <c r="AO32" s="9">
        <v>3270.77</v>
      </c>
      <c r="AP32" s="9">
        <v>1961.3</v>
      </c>
      <c r="AQ32" s="9">
        <v>0</v>
      </c>
      <c r="AR32" s="9">
        <v>0</v>
      </c>
      <c r="AS32" s="9">
        <v>3270.77</v>
      </c>
      <c r="AT32" s="9">
        <v>1961.3</v>
      </c>
      <c r="AU32" s="9">
        <v>233.48</v>
      </c>
      <c r="AV32" s="9">
        <v>220.81</v>
      </c>
      <c r="BD32" s="19"/>
      <c r="BE32" s="19"/>
      <c r="BF32" s="21"/>
      <c r="BG32" s="21"/>
      <c r="BH32" s="19"/>
      <c r="BI32" s="19"/>
      <c r="BJ32" s="19"/>
      <c r="BK32" s="19"/>
    </row>
    <row r="33" spans="1:63" ht="12.75" customHeight="1">
      <c r="A33" s="5" t="s">
        <v>52</v>
      </c>
      <c r="B33" s="5" t="s">
        <v>53</v>
      </c>
      <c r="C33" s="7">
        <f t="shared" si="0"/>
        <v>1.667654106969867</v>
      </c>
      <c r="D33" s="7">
        <f t="shared" si="4"/>
        <v>1.697368831087889</v>
      </c>
      <c r="E33" s="7">
        <v>0</v>
      </c>
      <c r="F33" s="7">
        <v>0</v>
      </c>
      <c r="G33" s="7">
        <f t="shared" si="2"/>
        <v>1.667654106969867</v>
      </c>
      <c r="H33" s="7">
        <f t="shared" si="6"/>
        <v>1.697368831087889</v>
      </c>
      <c r="I33" s="8">
        <f>AU32/AV32</f>
        <v>1.0573796476608848</v>
      </c>
      <c r="J33" s="56">
        <f t="shared" si="7"/>
        <v>1.0853399760125473</v>
      </c>
      <c r="K33" s="8"/>
      <c r="L33" s="12"/>
      <c r="M33" s="13"/>
      <c r="N33" s="7"/>
      <c r="P33" s="14"/>
      <c r="Q33" s="14"/>
      <c r="R33" s="7"/>
      <c r="T33" s="14"/>
      <c r="U33" s="14"/>
      <c r="V33" s="7"/>
      <c r="X33" s="14"/>
      <c r="Y33" s="12"/>
      <c r="Z33" s="7"/>
      <c r="AG33" s="48">
        <f aca="true" t="shared" si="9" ref="AG33:AO33">SUM(AG6:AG32)</f>
        <v>351213.20000000007</v>
      </c>
      <c r="AH33" s="48">
        <f t="shared" si="9"/>
        <v>288211.25999999995</v>
      </c>
      <c r="AI33" s="48">
        <f t="shared" si="9"/>
        <v>17898.539999999997</v>
      </c>
      <c r="AJ33" s="48">
        <f t="shared" si="9"/>
        <v>24909.17</v>
      </c>
      <c r="AK33" s="48">
        <f t="shared" si="9"/>
        <v>320022.68</v>
      </c>
      <c r="AL33" s="48">
        <f t="shared" si="9"/>
        <v>256322.03000000003</v>
      </c>
      <c r="AM33" s="48">
        <f t="shared" si="9"/>
        <v>143965.48</v>
      </c>
      <c r="AN33" s="48">
        <f t="shared" si="9"/>
        <v>144133.43000000002</v>
      </c>
      <c r="AO33" s="45">
        <f t="shared" si="9"/>
        <v>351152.5</v>
      </c>
      <c r="AP33" s="45">
        <f aca="true" t="shared" si="10" ref="AP33:AV33">SUM(AP6:AP32)</f>
        <v>289738.19999999995</v>
      </c>
      <c r="AQ33" s="45">
        <f t="shared" si="10"/>
        <v>18021.699999999997</v>
      </c>
      <c r="AR33" s="45">
        <f t="shared" si="10"/>
        <v>24809.21</v>
      </c>
      <c r="AS33" s="45">
        <f t="shared" si="10"/>
        <v>320051.23</v>
      </c>
      <c r="AT33" s="45">
        <f t="shared" si="10"/>
        <v>257948.9</v>
      </c>
      <c r="AU33" s="45">
        <f t="shared" si="10"/>
        <v>144267.44000000003</v>
      </c>
      <c r="AV33" s="45">
        <f t="shared" si="10"/>
        <v>145152.28999999998</v>
      </c>
      <c r="BD33" s="20"/>
      <c r="BE33" s="20"/>
      <c r="BF33" s="22"/>
      <c r="BG33" s="22"/>
      <c r="BH33" s="22"/>
      <c r="BI33" s="22"/>
      <c r="BJ33" s="22"/>
      <c r="BK33" s="22"/>
    </row>
    <row r="34" spans="1:26" ht="12.75" customHeight="1">
      <c r="A34" s="26"/>
      <c r="B34" s="10" t="s">
        <v>63</v>
      </c>
      <c r="C34" s="47">
        <f t="shared" si="0"/>
        <v>1.2119648013275435</v>
      </c>
      <c r="D34" s="47">
        <f t="shared" si="4"/>
        <v>1.218596386553392</v>
      </c>
      <c r="E34" s="47">
        <f>AQ33/AR33</f>
        <v>0.7264116834030587</v>
      </c>
      <c r="F34" s="47">
        <f t="shared" si="5"/>
        <v>0.7185522440129478</v>
      </c>
      <c r="G34" s="47">
        <f t="shared" si="2"/>
        <v>1.2407543897260271</v>
      </c>
      <c r="H34" s="47">
        <f t="shared" si="6"/>
        <v>1.248518045834765</v>
      </c>
      <c r="I34" s="47">
        <f>AU33/AV33</f>
        <v>0.9939039887004197</v>
      </c>
      <c r="J34" s="53">
        <f t="shared" si="7"/>
        <v>0.9988347602634586</v>
      </c>
      <c r="K34" s="8"/>
      <c r="L34" s="12"/>
      <c r="M34" s="13"/>
      <c r="N34" s="7"/>
      <c r="P34" s="12"/>
      <c r="Q34" s="12"/>
      <c r="R34" s="7"/>
      <c r="T34" s="12"/>
      <c r="U34" s="12"/>
      <c r="V34" s="7"/>
      <c r="X34" s="12"/>
      <c r="Y34" s="12"/>
      <c r="Z34" s="7"/>
    </row>
    <row r="35" spans="3:26" ht="12.75" customHeight="1">
      <c r="C35" s="7"/>
      <c r="D35" s="7"/>
      <c r="E35" s="7"/>
      <c r="F35" s="7"/>
      <c r="G35" s="7"/>
      <c r="H35" s="7"/>
      <c r="I35" s="7"/>
      <c r="J35" s="7"/>
      <c r="L35" s="14"/>
      <c r="M35" s="14"/>
      <c r="N35" s="7"/>
      <c r="P35" s="14"/>
      <c r="Q35" s="14"/>
      <c r="R35" s="7"/>
      <c r="T35" s="14"/>
      <c r="U35" s="14"/>
      <c r="V35" s="7"/>
      <c r="X35" s="14"/>
      <c r="Y35" s="14"/>
      <c r="Z35" s="7"/>
    </row>
    <row r="36" spans="3:26" ht="12.75" customHeight="1">
      <c r="C36" s="7"/>
      <c r="D36" s="7"/>
      <c r="E36" s="7"/>
      <c r="F36" s="7"/>
      <c r="G36" s="7"/>
      <c r="H36" s="7"/>
      <c r="I36" s="7"/>
      <c r="J36" s="7"/>
      <c r="L36" s="14"/>
      <c r="M36" s="14"/>
      <c r="N36" s="7"/>
      <c r="P36" s="14"/>
      <c r="Q36" s="14"/>
      <c r="R36" s="7"/>
      <c r="T36" s="14"/>
      <c r="V36" s="7"/>
      <c r="X36" s="14"/>
      <c r="Z36" s="7"/>
    </row>
    <row r="37" spans="4:48" ht="12.75" customHeight="1">
      <c r="D37" s="7"/>
      <c r="G37" s="7"/>
      <c r="H37" s="7"/>
      <c r="I37" s="7"/>
      <c r="J37" s="7"/>
      <c r="N37" s="7"/>
      <c r="P37" s="14"/>
      <c r="R37" s="7"/>
      <c r="T37" s="14"/>
      <c r="V37" s="7"/>
      <c r="X37" s="14"/>
      <c r="Z37" s="7"/>
      <c r="AO37" s="18" t="s">
        <v>55</v>
      </c>
      <c r="AP37" s="17" t="s">
        <v>66</v>
      </c>
      <c r="AQ37" s="18" t="s">
        <v>58</v>
      </c>
      <c r="AR37" s="17"/>
      <c r="AS37" s="18" t="s">
        <v>59</v>
      </c>
      <c r="AT37" s="17"/>
      <c r="AU37" s="18" t="s">
        <v>60</v>
      </c>
      <c r="AV37" s="17"/>
    </row>
    <row r="38" spans="4:48" ht="12.75" customHeight="1">
      <c r="D38" s="7"/>
      <c r="G38" s="7"/>
      <c r="N38" s="7"/>
      <c r="P38" s="14"/>
      <c r="R38" s="7"/>
      <c r="V38" s="7"/>
      <c r="W38" s="1"/>
      <c r="X38" s="14"/>
      <c r="Z38" s="7"/>
      <c r="AO38" s="3" t="s">
        <v>56</v>
      </c>
      <c r="AP38" s="4" t="s">
        <v>57</v>
      </c>
      <c r="AQ38" s="3" t="s">
        <v>56</v>
      </c>
      <c r="AR38" s="4" t="s">
        <v>57</v>
      </c>
      <c r="AS38" s="3" t="s">
        <v>56</v>
      </c>
      <c r="AT38" s="4" t="s">
        <v>57</v>
      </c>
      <c r="AU38" s="3" t="s">
        <v>56</v>
      </c>
      <c r="AV38" s="4" t="s">
        <v>57</v>
      </c>
    </row>
    <row r="39" spans="4:48" ht="12.75" customHeight="1">
      <c r="D39" s="7"/>
      <c r="G39" s="7"/>
      <c r="N39" s="7"/>
      <c r="R39" s="7"/>
      <c r="V39" s="7"/>
      <c r="Z39" s="7"/>
      <c r="AO39" s="29">
        <v>13562.51</v>
      </c>
      <c r="AP39" s="39">
        <v>17853.56</v>
      </c>
      <c r="AQ39" s="34">
        <v>846.57</v>
      </c>
      <c r="AR39" s="41">
        <v>895.09</v>
      </c>
      <c r="AS39" s="36">
        <v>12235.46</v>
      </c>
      <c r="AT39" s="42">
        <v>16674.52</v>
      </c>
      <c r="AU39" s="29">
        <v>7095.6</v>
      </c>
      <c r="AV39" s="42">
        <v>12067.58</v>
      </c>
    </row>
    <row r="40" spans="14:48" ht="12.75" customHeight="1">
      <c r="N40" s="7"/>
      <c r="R40" s="7"/>
      <c r="V40" s="7"/>
      <c r="AO40" s="29">
        <v>7745.25</v>
      </c>
      <c r="AP40" s="29">
        <v>7022.08</v>
      </c>
      <c r="AQ40" s="34">
        <v>592.96</v>
      </c>
      <c r="AR40" s="41">
        <v>654.85</v>
      </c>
      <c r="AS40" s="36">
        <v>6432.38</v>
      </c>
      <c r="AT40" s="36">
        <v>6045.69</v>
      </c>
      <c r="AU40" s="29">
        <v>3348.19</v>
      </c>
      <c r="AV40" s="36">
        <v>3773.09</v>
      </c>
    </row>
    <row r="41" spans="14:48" ht="12.75" customHeight="1">
      <c r="N41" s="7"/>
      <c r="R41" s="7"/>
      <c r="V41" s="7"/>
      <c r="AO41" s="29">
        <v>16608.55</v>
      </c>
      <c r="AP41" s="39">
        <v>17392.55</v>
      </c>
      <c r="AQ41" s="34">
        <v>1441.1</v>
      </c>
      <c r="AR41" s="39">
        <v>2868.94</v>
      </c>
      <c r="AS41" s="36">
        <v>14447.49</v>
      </c>
      <c r="AT41" s="42">
        <v>14157.83</v>
      </c>
      <c r="AU41" s="29">
        <v>4300.9</v>
      </c>
      <c r="AV41" s="39">
        <v>4990.4</v>
      </c>
    </row>
    <row r="42" spans="14:48" ht="12.75" customHeight="1">
      <c r="N42" s="7"/>
      <c r="R42" s="7"/>
      <c r="AO42" s="29">
        <v>22952.41</v>
      </c>
      <c r="AP42" s="29">
        <v>19281.42</v>
      </c>
      <c r="AQ42" s="34">
        <v>1212.55</v>
      </c>
      <c r="AR42" s="34">
        <v>1698.11</v>
      </c>
      <c r="AS42" s="36">
        <v>21267.8</v>
      </c>
      <c r="AT42" s="29">
        <v>17197.29</v>
      </c>
      <c r="AU42" s="29">
        <v>3955.49</v>
      </c>
      <c r="AV42" s="29">
        <v>4745.03</v>
      </c>
    </row>
    <row r="43" spans="14:48" ht="12.75" customHeight="1">
      <c r="N43" s="7"/>
      <c r="R43" s="7"/>
      <c r="AO43" s="29">
        <v>10136.56</v>
      </c>
      <c r="AP43" s="29">
        <v>10956.64</v>
      </c>
      <c r="AQ43" s="34">
        <v>725.89</v>
      </c>
      <c r="AR43" s="34">
        <v>768.32</v>
      </c>
      <c r="AS43" s="36">
        <v>8935.02</v>
      </c>
      <c r="AT43" s="36">
        <v>9912.88</v>
      </c>
      <c r="AU43" s="29">
        <v>4869.74</v>
      </c>
      <c r="AV43" s="29">
        <v>6894.63</v>
      </c>
    </row>
    <row r="44" spans="14:48" ht="12.75" customHeight="1">
      <c r="N44" s="7"/>
      <c r="R44" s="7"/>
      <c r="AO44" s="29">
        <v>10029.15</v>
      </c>
      <c r="AP44" s="29">
        <v>6776.2</v>
      </c>
      <c r="AQ44" s="34">
        <v>421.04</v>
      </c>
      <c r="AR44" s="34">
        <v>446.34</v>
      </c>
      <c r="AS44" s="29">
        <v>9387.99</v>
      </c>
      <c r="AT44" s="29">
        <v>6177.83</v>
      </c>
      <c r="AU44" s="29">
        <v>6311.66</v>
      </c>
      <c r="AV44" s="29">
        <v>4158.14</v>
      </c>
    </row>
    <row r="45" spans="14:48" ht="12.75" customHeight="1">
      <c r="N45" s="7"/>
      <c r="AO45" s="29">
        <v>13554.91</v>
      </c>
      <c r="AP45" s="29">
        <v>9425.67</v>
      </c>
      <c r="AQ45" s="34">
        <v>1191.61</v>
      </c>
      <c r="AR45" s="34">
        <v>1460.22</v>
      </c>
      <c r="AS45" s="29">
        <v>12048.77</v>
      </c>
      <c r="AT45" s="29">
        <v>7729.46</v>
      </c>
      <c r="AU45" s="29">
        <v>4892.68</v>
      </c>
      <c r="AV45" s="39">
        <v>3849.9</v>
      </c>
    </row>
    <row r="46" spans="14:48" ht="12.75" customHeight="1">
      <c r="N46" s="7"/>
      <c r="AO46" s="29">
        <v>11700.99</v>
      </c>
      <c r="AP46" s="29">
        <v>9018.73</v>
      </c>
      <c r="AQ46" s="34">
        <v>477.99</v>
      </c>
      <c r="AR46" s="34">
        <v>456.99</v>
      </c>
      <c r="AS46" s="29">
        <v>10987</v>
      </c>
      <c r="AT46" s="43">
        <v>8384.33</v>
      </c>
      <c r="AU46" s="29">
        <v>6471.5</v>
      </c>
      <c r="AV46" s="44">
        <v>5449.21</v>
      </c>
    </row>
    <row r="47" spans="14:48" ht="12.75" customHeight="1">
      <c r="N47" s="7"/>
      <c r="AO47" s="29">
        <v>13481.2</v>
      </c>
      <c r="AP47" s="29">
        <v>10932.16</v>
      </c>
      <c r="AQ47" s="35">
        <v>0</v>
      </c>
      <c r="AR47" s="34">
        <v>0</v>
      </c>
      <c r="AS47" s="29">
        <v>13056.58</v>
      </c>
      <c r="AT47" s="39">
        <v>10605.88</v>
      </c>
      <c r="AU47" s="29">
        <v>6847.48</v>
      </c>
      <c r="AV47" s="29">
        <v>6988.82</v>
      </c>
    </row>
    <row r="48" spans="14:48" ht="12.75" customHeight="1">
      <c r="N48" s="7"/>
      <c r="AO48" s="29">
        <v>10109.29</v>
      </c>
      <c r="AP48" s="29">
        <v>9032.12</v>
      </c>
      <c r="AQ48" s="34">
        <v>597.2</v>
      </c>
      <c r="AR48" s="34">
        <v>760.47</v>
      </c>
      <c r="AS48" s="29">
        <v>8935.9</v>
      </c>
      <c r="AT48" s="29">
        <v>7978.22</v>
      </c>
      <c r="AU48" s="29">
        <v>4596.94</v>
      </c>
      <c r="AV48" s="29">
        <v>4761.27</v>
      </c>
    </row>
    <row r="49" spans="14:48" ht="12.75" customHeight="1">
      <c r="N49" s="7"/>
      <c r="AO49" s="30">
        <v>13075.33</v>
      </c>
      <c r="AP49" s="29">
        <v>11882.4</v>
      </c>
      <c r="AQ49" s="34">
        <v>620.64</v>
      </c>
      <c r="AR49" s="29">
        <v>867.21</v>
      </c>
      <c r="AS49" s="29">
        <v>12014.27</v>
      </c>
      <c r="AT49" s="29">
        <v>10726.55</v>
      </c>
      <c r="AU49" s="29">
        <v>5395.85</v>
      </c>
      <c r="AV49" s="29">
        <v>5235.98</v>
      </c>
    </row>
    <row r="50" spans="14:48" ht="12.75" customHeight="1">
      <c r="N50" s="7"/>
      <c r="AO50" s="29">
        <v>13120.33</v>
      </c>
      <c r="AP50" s="39">
        <v>10598.95</v>
      </c>
      <c r="AQ50" s="34">
        <v>834.52</v>
      </c>
      <c r="AR50" s="39">
        <v>1098.28</v>
      </c>
      <c r="AS50" s="29">
        <v>11741.65</v>
      </c>
      <c r="AT50" s="39">
        <v>9218.89</v>
      </c>
      <c r="AU50" s="29">
        <v>3204.97</v>
      </c>
      <c r="AV50" s="39">
        <v>3245.72</v>
      </c>
    </row>
    <row r="51" spans="14:48" ht="12.75" customHeight="1">
      <c r="N51" s="7"/>
      <c r="AO51" s="29">
        <v>19713.36</v>
      </c>
      <c r="AP51" s="29">
        <v>13553.15</v>
      </c>
      <c r="AQ51" s="34">
        <v>253.76</v>
      </c>
      <c r="AR51" s="34">
        <v>754.93</v>
      </c>
      <c r="AS51" s="29">
        <v>18835.03</v>
      </c>
      <c r="AT51" s="29">
        <v>12546.07</v>
      </c>
      <c r="AU51" s="29">
        <v>10494</v>
      </c>
      <c r="AV51" s="29">
        <v>6980.86</v>
      </c>
    </row>
    <row r="52" spans="14:48" ht="12.75" customHeight="1">
      <c r="N52" s="7"/>
      <c r="AO52" s="31">
        <v>9622.54</v>
      </c>
      <c r="AP52" s="29">
        <v>9400.86</v>
      </c>
      <c r="AQ52" s="34">
        <v>737.47</v>
      </c>
      <c r="AR52" s="34">
        <v>2364.42</v>
      </c>
      <c r="AS52" s="29">
        <v>8458.91</v>
      </c>
      <c r="AT52" s="29">
        <v>6786.94</v>
      </c>
      <c r="AU52" s="29">
        <v>3651.49</v>
      </c>
      <c r="AV52" s="29">
        <v>3665.13</v>
      </c>
    </row>
    <row r="53" spans="14:48" ht="12.75" customHeight="1">
      <c r="N53" s="7"/>
      <c r="AO53" s="29">
        <v>16392.2</v>
      </c>
      <c r="AP53" s="29">
        <v>15986.76</v>
      </c>
      <c r="AQ53" s="34">
        <v>760.96</v>
      </c>
      <c r="AR53" s="34">
        <v>1449.7</v>
      </c>
      <c r="AS53" s="34">
        <v>15269.76</v>
      </c>
      <c r="AT53" s="29">
        <v>14257.77</v>
      </c>
      <c r="AU53" s="29">
        <v>6969.99</v>
      </c>
      <c r="AV53" s="29">
        <v>8893.18</v>
      </c>
    </row>
    <row r="54" spans="14:48" ht="12.75" customHeight="1">
      <c r="N54" s="7"/>
      <c r="AO54" s="29">
        <v>15096.92</v>
      </c>
      <c r="AP54" s="29">
        <v>12688.34</v>
      </c>
      <c r="AQ54" s="34">
        <v>809.93</v>
      </c>
      <c r="AR54" s="34">
        <v>754.33</v>
      </c>
      <c r="AS54" s="29">
        <v>13646.63</v>
      </c>
      <c r="AT54" s="29">
        <v>11643.44</v>
      </c>
      <c r="AU54" s="29">
        <v>6569.03</v>
      </c>
      <c r="AV54" s="29">
        <v>7651.1</v>
      </c>
    </row>
    <row r="55" spans="14:48" ht="12.75" customHeight="1">
      <c r="N55" s="7"/>
      <c r="AO55" s="31">
        <v>10766.09</v>
      </c>
      <c r="AP55" s="39">
        <v>12197.84</v>
      </c>
      <c r="AQ55" s="34">
        <v>764.18</v>
      </c>
      <c r="AR55" s="34">
        <v>588.21</v>
      </c>
      <c r="AS55" s="29">
        <v>9461.93</v>
      </c>
      <c r="AT55" s="39">
        <v>11284.51</v>
      </c>
      <c r="AU55" s="29">
        <v>5894.83</v>
      </c>
      <c r="AV55" s="39">
        <v>8299.44</v>
      </c>
    </row>
    <row r="56" spans="14:48" ht="12.75" customHeight="1">
      <c r="N56" s="7"/>
      <c r="AO56" s="29">
        <v>11584.97</v>
      </c>
      <c r="AP56" s="29">
        <v>9077.4</v>
      </c>
      <c r="AQ56" s="34">
        <v>766.4</v>
      </c>
      <c r="AR56" s="34">
        <v>592.3</v>
      </c>
      <c r="AS56" s="29">
        <v>10500.79</v>
      </c>
      <c r="AT56" s="29">
        <v>8309.2</v>
      </c>
      <c r="AU56" s="29">
        <v>5066.84</v>
      </c>
      <c r="AV56" s="29">
        <v>5006.36</v>
      </c>
    </row>
    <row r="57" spans="14:49" ht="12.75" customHeight="1">
      <c r="N57" s="7"/>
      <c r="AO57" s="29">
        <v>11595.62</v>
      </c>
      <c r="AP57" s="29">
        <v>7929.98</v>
      </c>
      <c r="AQ57" s="34">
        <v>429.09</v>
      </c>
      <c r="AR57" s="34">
        <v>593.66</v>
      </c>
      <c r="AS57" s="29">
        <v>10713.51</v>
      </c>
      <c r="AT57" s="29">
        <v>7064.25</v>
      </c>
      <c r="AU57" s="29">
        <v>7256.14</v>
      </c>
      <c r="AV57" s="29">
        <v>5056.16</v>
      </c>
      <c r="AW57" s="9" t="s">
        <v>67</v>
      </c>
    </row>
    <row r="58" spans="14:48" ht="12.75" customHeight="1">
      <c r="N58" s="7"/>
      <c r="AO58" s="29">
        <v>24886.17</v>
      </c>
      <c r="AP58" s="39">
        <v>14635.11</v>
      </c>
      <c r="AQ58" s="34">
        <v>178.83</v>
      </c>
      <c r="AR58" s="39">
        <v>226.79</v>
      </c>
      <c r="AS58" s="29">
        <v>24050.2</v>
      </c>
      <c r="AT58" s="29">
        <v>14090.11</v>
      </c>
      <c r="AU58" s="29">
        <v>5535.41</v>
      </c>
      <c r="AV58" s="29">
        <v>6768.6</v>
      </c>
    </row>
    <row r="59" spans="14:48" ht="12.75" customHeight="1">
      <c r="N59" s="7"/>
      <c r="AO59" s="32">
        <v>10068.93</v>
      </c>
      <c r="AP59" s="39">
        <v>7068.97</v>
      </c>
      <c r="AQ59" s="34">
        <v>856.76</v>
      </c>
      <c r="AR59" s="34">
        <v>943.4</v>
      </c>
      <c r="AS59" s="29">
        <v>8624.69</v>
      </c>
      <c r="AT59" s="29">
        <v>5936.02</v>
      </c>
      <c r="AU59" s="29">
        <v>4118.22</v>
      </c>
      <c r="AV59" s="29">
        <v>3449.64</v>
      </c>
    </row>
    <row r="60" spans="14:48" ht="12.75" customHeight="1">
      <c r="N60" s="7"/>
      <c r="AO60" s="29">
        <v>12233.6</v>
      </c>
      <c r="AP60" s="39">
        <v>12748.02</v>
      </c>
      <c r="AQ60" s="34">
        <v>548.65</v>
      </c>
      <c r="AR60" s="34">
        <v>686.87</v>
      </c>
      <c r="AS60" s="29">
        <v>10986.52</v>
      </c>
      <c r="AT60" s="29">
        <v>11688.58</v>
      </c>
      <c r="AU60" s="29">
        <v>6767.06</v>
      </c>
      <c r="AV60" s="29">
        <v>8128.01</v>
      </c>
    </row>
    <row r="61" spans="14:48" ht="12.75" customHeight="1">
      <c r="N61" s="7"/>
      <c r="AO61" s="29">
        <v>14896.63</v>
      </c>
      <c r="AP61" s="39">
        <v>12376.96</v>
      </c>
      <c r="AQ61" s="29">
        <v>1371.36</v>
      </c>
      <c r="AR61" s="34">
        <v>2359.53</v>
      </c>
      <c r="AS61" s="29">
        <v>12630.04</v>
      </c>
      <c r="AT61" s="29">
        <v>9533.02</v>
      </c>
      <c r="AU61" s="37">
        <v>7400.17</v>
      </c>
      <c r="AV61" s="29">
        <v>6389.88</v>
      </c>
    </row>
    <row r="62" spans="14:48" ht="12.75" customHeight="1">
      <c r="N62" s="7"/>
      <c r="AO62" s="29">
        <v>8080.65</v>
      </c>
      <c r="AP62" s="29">
        <v>6415.66</v>
      </c>
      <c r="AQ62" s="34">
        <v>708.91</v>
      </c>
      <c r="AR62" s="34">
        <v>588.33</v>
      </c>
      <c r="AS62" s="29">
        <v>7181.53</v>
      </c>
      <c r="AT62" s="29">
        <v>5715.55</v>
      </c>
      <c r="AU62" s="29">
        <v>4681.05</v>
      </c>
      <c r="AV62" s="29">
        <v>4000.67</v>
      </c>
    </row>
    <row r="63" spans="41:48" ht="12.75" customHeight="1">
      <c r="AO63" s="29">
        <v>12544.61</v>
      </c>
      <c r="AP63" s="29">
        <v>10850.7</v>
      </c>
      <c r="AQ63" s="34">
        <v>741.22</v>
      </c>
      <c r="AR63" s="34">
        <v>831.07</v>
      </c>
      <c r="AS63" s="29">
        <v>11360.92</v>
      </c>
      <c r="AT63" s="29">
        <v>9745.87</v>
      </c>
      <c r="AU63" s="29">
        <v>6651.06</v>
      </c>
      <c r="AV63" s="29">
        <v>6456.51</v>
      </c>
    </row>
    <row r="64" spans="41:48" ht="12.75" customHeight="1">
      <c r="AO64" s="29">
        <v>11041.01</v>
      </c>
      <c r="AP64" s="29">
        <v>5114.88</v>
      </c>
      <c r="AQ64" s="34">
        <v>0</v>
      </c>
      <c r="AR64" s="34">
        <v>0</v>
      </c>
      <c r="AS64" s="29">
        <v>11041.01</v>
      </c>
      <c r="AT64" s="29">
        <v>5114.88</v>
      </c>
      <c r="AU64" s="29">
        <v>0</v>
      </c>
      <c r="AV64" s="29">
        <v>0</v>
      </c>
    </row>
    <row r="65" spans="41:48" ht="12.75" customHeight="1">
      <c r="AO65" s="29">
        <v>3298.52</v>
      </c>
      <c r="AP65" s="29">
        <v>1990.24</v>
      </c>
      <c r="AQ65" s="34">
        <v>0</v>
      </c>
      <c r="AR65" s="34">
        <v>0</v>
      </c>
      <c r="AS65" s="29">
        <v>3298.52</v>
      </c>
      <c r="AT65" s="29">
        <v>1990.24</v>
      </c>
      <c r="AU65" s="29">
        <v>240.02</v>
      </c>
      <c r="AV65" s="29">
        <v>224.74</v>
      </c>
    </row>
    <row r="66" spans="41:48" ht="12.75" customHeight="1">
      <c r="AO66" s="33">
        <f aca="true" t="shared" si="11" ref="AO66:AV66">SUM(AO39:AO65)</f>
        <v>347898.3</v>
      </c>
      <c r="AP66" s="40">
        <f t="shared" si="11"/>
        <v>292207.35</v>
      </c>
      <c r="AQ66" s="33">
        <f t="shared" si="11"/>
        <v>17889.59</v>
      </c>
      <c r="AR66" s="33">
        <f t="shared" si="11"/>
        <v>24708.36</v>
      </c>
      <c r="AS66" s="33">
        <f t="shared" si="11"/>
        <v>317550.3000000001</v>
      </c>
      <c r="AT66" s="33">
        <f t="shared" si="11"/>
        <v>260515.81999999998</v>
      </c>
      <c r="AU66" s="38">
        <f t="shared" si="11"/>
        <v>142586.31</v>
      </c>
      <c r="AV66" s="33">
        <f t="shared" si="11"/>
        <v>147130.05000000002</v>
      </c>
    </row>
  </sheetData>
  <mergeCells count="11">
    <mergeCell ref="G5:G6"/>
    <mergeCell ref="E3:J3"/>
    <mergeCell ref="C3:D4"/>
    <mergeCell ref="A1:H1"/>
    <mergeCell ref="A2:J2"/>
    <mergeCell ref="A3:A6"/>
    <mergeCell ref="B3:B6"/>
    <mergeCell ref="I4:M5"/>
    <mergeCell ref="C5:C6"/>
    <mergeCell ref="E5:E6"/>
    <mergeCell ref="G4:H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2007-10-03T13:16:04Z</cp:lastPrinted>
  <dcterms:created xsi:type="dcterms:W3CDTF">1999-05-28T08:09:17Z</dcterms:created>
  <dcterms:modified xsi:type="dcterms:W3CDTF">2007-10-10T13:32:17Z</dcterms:modified>
  <cp:category/>
  <cp:version/>
  <cp:contentType/>
  <cp:contentStatus/>
</cp:coreProperties>
</file>