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795" windowWidth="9720" windowHeight="6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<sst xmlns="http://schemas.openxmlformats.org/spreadsheetml/2006/main" count="93" uniqueCount="74">
  <si>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</si>
  <si>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</si>
  <si>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</si>
  <si>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</si>
  <si>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</si>
  <si>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</si>
  <si>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</si>
  <si>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</si>
  <si>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</si>
  <si>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</si>
  <si>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</si>
  <si>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</si>
  <si>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</si>
  <si>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</si>
  <si>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</si>
  <si>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</si>
  <si>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</si>
  <si>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</si>
  <si>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</si>
  <si>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</si>
  <si>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</si>
  <si>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</si>
  <si>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</si>
  <si>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</si>
  <si>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</si>
  <si>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</si>
  <si>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</si>
  <si>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</si>
  <si>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</si>
  <si>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</si>
  <si>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</si>
  <si>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</si>
  <si>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</si>
  <si>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</si>
  <si>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</si>
  <si>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</si>
  <si>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</si>
  <si>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</si>
  <si>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</si>
  <si>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</si>
  <si>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</si>
  <si>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</si>
  <si>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</si>
  <si>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</si>
  <si>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</si>
  <si>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</si>
  <si>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</si>
  <si>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</si>
  <si>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</si>
  <si>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</si>
  <si>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</si>
  <si>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</si>
  <si>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</si>
  <si>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</si>
  <si>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 xml:space="preserve">Читаність                   </t>
  </si>
  <si>
    <t>публічні бібліотеки</t>
  </si>
  <si>
    <t>всього</t>
  </si>
  <si>
    <t>книгов</t>
  </si>
  <si>
    <t>читачі</t>
  </si>
  <si>
    <t>оунб</t>
  </si>
  <si>
    <t>публічні</t>
  </si>
  <si>
    <t>в сільській</t>
  </si>
  <si>
    <t xml:space="preserve">          у сільській місцевості</t>
  </si>
  <si>
    <t>книговидача</t>
  </si>
  <si>
    <t xml:space="preserve">        Таблиця 15</t>
  </si>
  <si>
    <t>Усього:</t>
  </si>
  <si>
    <t xml:space="preserve">       ОУНБ</t>
  </si>
  <si>
    <t xml:space="preserve">    у тому числі </t>
  </si>
  <si>
    <t>№№ п/п</t>
  </si>
  <si>
    <t xml:space="preserve">Найменування областей </t>
  </si>
  <si>
    <t xml:space="preserve">у т.ч. у сільській місцевості </t>
  </si>
  <si>
    <t>2005 рік</t>
  </si>
  <si>
    <t>2006 рік</t>
  </si>
  <si>
    <t>Бібліотеки сфери впливу МКТ України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</si>
</sst>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</numFmts>
  <fonts count="8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2" fontId="2" fillId="0" borderId="8" xfId="0" applyNumberFormat="1" applyFont="1" applyBorder="1" applyAlignment="1">
      <alignment/>
    </xf>
    <xf numFmtId="0" fontId="4" fillId="0" borderId="2" xfId="0" applyFont="1" applyBorder="1" applyAlignment="1">
      <alignment/>
    </xf>
    <xf numFmtId="17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 horizontal="right"/>
    </xf>
    <xf numFmtId="172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2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/>
    </xf>
    <xf numFmtId="172" fontId="2" fillId="0" borderId="4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Alignment="1">
      <alignment horizontal="right"/>
    </xf>
    <xf numFmtId="172" fontId="2" fillId="0" borderId="5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72" fontId="3" fillId="0" borderId="4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0" borderId="15" xfId="0" applyNumberFormat="1" applyFont="1" applyBorder="1" applyAlignment="1">
      <alignment/>
    </xf>
    <xf numFmtId="172" fontId="2" fillId="0" borderId="9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7"/>
  <sheetViews>
    <sheetView tabSelected="1" workbookViewId="0" topLeftCell="A1">
      <selection activeCell="L5" sqref="L5"/>
    </sheetView>
  </sheetViews>
  <sheetFormatPr defaultColWidth="9.59765625" defaultRowHeight="12.75" customHeight="1"/>
  <cols>
    <col min="1" max="1" width="8" style="10" customWidth="1"/>
    <col min="2" max="2" width="30.3984375" style="10" customWidth="1"/>
    <col min="3" max="3" width="9.19921875" style="10" hidden="1" customWidth="1"/>
    <col min="4" max="5" width="15.19921875" style="10" customWidth="1"/>
    <col min="6" max="6" width="16" style="10" customWidth="1"/>
    <col min="7" max="7" width="14.3984375" style="10" customWidth="1"/>
    <col min="8" max="8" width="17" style="10" customWidth="1"/>
    <col min="9" max="9" width="15.796875" style="10" customWidth="1"/>
    <col min="10" max="10" width="17" style="10" customWidth="1"/>
    <col min="11" max="11" width="14.19921875" style="10" customWidth="1"/>
    <col min="12" max="12" width="26" style="10" customWidth="1"/>
    <col min="13" max="13" width="23" style="10" customWidth="1"/>
    <col min="14" max="14" width="17" style="10" customWidth="1"/>
    <col min="15" max="17" width="13.3984375" style="10" customWidth="1"/>
    <col min="18" max="18" width="16.796875" style="10" customWidth="1"/>
    <col min="19" max="19" width="13.3984375" style="10" customWidth="1"/>
    <col min="20" max="20" width="16" style="10" customWidth="1"/>
    <col min="21" max="21" width="17" style="10" customWidth="1"/>
    <col min="22" max="22" width="19.796875" style="10" customWidth="1"/>
    <col min="23" max="23" width="14.796875" style="10" customWidth="1"/>
    <col min="24" max="24" width="17.3984375" style="10" customWidth="1"/>
    <col min="25" max="25" width="13.3984375" style="10" customWidth="1"/>
    <col min="26" max="26" width="17.19921875" style="10" customWidth="1"/>
    <col min="27" max="27" width="16.19921875" style="10" customWidth="1"/>
    <col min="28" max="28" width="15.3984375" style="10" customWidth="1"/>
    <col min="29" max="29" width="13.19921875" style="10" customWidth="1"/>
    <col min="30" max="30" width="23.3984375" style="10" customWidth="1"/>
    <col min="31" max="31" width="18" style="10" customWidth="1"/>
    <col min="32" max="32" width="11.3984375" style="10" customWidth="1"/>
    <col min="33" max="33" width="10" style="10" customWidth="1"/>
    <col min="34" max="34" width="13.796875" style="10" customWidth="1"/>
    <col min="35" max="35" width="11.3984375" style="10" customWidth="1"/>
    <col min="36" max="36" width="10.796875" style="10" customWidth="1"/>
    <col min="37" max="37" width="16.796875" style="10" customWidth="1"/>
    <col min="38" max="38" width="15.3984375" style="10" customWidth="1"/>
    <col min="39" max="39" width="10" style="10" customWidth="1"/>
    <col min="40" max="40" width="14.3984375" style="10" customWidth="1"/>
    <col min="41" max="16384" width="10" style="10" customWidth="1"/>
  </cols>
  <sheetData>
    <row r="1" spans="1:13" ht="12.75" customHeight="1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20" t="s">
        <v>64</v>
      </c>
      <c r="K1" s="3"/>
      <c r="L1" s="1"/>
      <c r="M1" s="1"/>
    </row>
    <row r="2" spans="1:13" ht="12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54"/>
      <c r="M2" s="54"/>
    </row>
    <row r="3" spans="1:13" ht="12.75" customHeight="1">
      <c r="A3" s="75" t="s">
        <v>68</v>
      </c>
      <c r="B3" s="75" t="s">
        <v>69</v>
      </c>
      <c r="C3" s="1"/>
      <c r="D3" s="78" t="s">
        <v>73</v>
      </c>
      <c r="E3" s="64"/>
      <c r="F3" s="67" t="s">
        <v>67</v>
      </c>
      <c r="G3" s="74"/>
      <c r="H3" s="74"/>
      <c r="I3" s="74"/>
      <c r="J3" s="74"/>
      <c r="K3" s="68"/>
      <c r="L3" s="54"/>
      <c r="M3" s="54"/>
    </row>
    <row r="4" spans="1:22" ht="12.75" customHeight="1">
      <c r="A4" s="76"/>
      <c r="B4" s="76"/>
      <c r="C4" s="1"/>
      <c r="D4" s="79"/>
      <c r="E4" s="66"/>
      <c r="F4" s="67" t="s">
        <v>66</v>
      </c>
      <c r="G4" s="68"/>
      <c r="H4" s="67" t="s">
        <v>55</v>
      </c>
      <c r="I4" s="68"/>
      <c r="J4" s="63" t="s">
        <v>70</v>
      </c>
      <c r="K4" s="64"/>
      <c r="L4" s="55"/>
      <c r="M4" s="55"/>
      <c r="N4" s="10" t="s">
        <v>72</v>
      </c>
      <c r="V4" s="10" t="s">
        <v>71</v>
      </c>
    </row>
    <row r="5" spans="1:42" ht="12.75" customHeight="1">
      <c r="A5" s="76"/>
      <c r="B5" s="76"/>
      <c r="C5" s="1"/>
      <c r="D5" s="71">
        <v>2005</v>
      </c>
      <c r="E5" s="7"/>
      <c r="F5" s="69">
        <v>2005</v>
      </c>
      <c r="G5" s="7"/>
      <c r="H5" s="71">
        <v>2005</v>
      </c>
      <c r="I5" s="7"/>
      <c r="J5" s="65"/>
      <c r="K5" s="66"/>
      <c r="L5" s="55"/>
      <c r="M5" s="55"/>
      <c r="N5" s="13" t="s">
        <v>56</v>
      </c>
      <c r="O5" s="14"/>
      <c r="P5" s="13" t="s">
        <v>59</v>
      </c>
      <c r="Q5" s="14"/>
      <c r="R5" s="13" t="s">
        <v>60</v>
      </c>
      <c r="S5" s="14"/>
      <c r="T5" s="13" t="s">
        <v>62</v>
      </c>
      <c r="U5" s="15"/>
      <c r="V5" s="13" t="s">
        <v>56</v>
      </c>
      <c r="W5" s="14"/>
      <c r="X5" s="13" t="s">
        <v>59</v>
      </c>
      <c r="Y5" s="14"/>
      <c r="Z5" s="13" t="s">
        <v>60</v>
      </c>
      <c r="AA5" s="14"/>
      <c r="AB5" s="13" t="s">
        <v>62</v>
      </c>
      <c r="AC5" s="15"/>
      <c r="AD5" s="14"/>
      <c r="AE5" s="13"/>
      <c r="AF5" s="14"/>
      <c r="AG5" s="15"/>
      <c r="AH5" s="13"/>
      <c r="AI5" s="14"/>
      <c r="AJ5" s="15"/>
      <c r="AK5" s="13"/>
      <c r="AL5" s="14"/>
      <c r="AM5" s="15"/>
      <c r="AN5" s="13"/>
      <c r="AO5" s="14"/>
      <c r="AP5" s="15"/>
    </row>
    <row r="6" spans="1:42" ht="12.75" customHeight="1">
      <c r="A6" s="77"/>
      <c r="B6" s="77"/>
      <c r="C6" s="3"/>
      <c r="D6" s="72"/>
      <c r="E6" s="52">
        <v>2006</v>
      </c>
      <c r="F6" s="70"/>
      <c r="G6" s="52">
        <v>2006</v>
      </c>
      <c r="H6" s="72"/>
      <c r="I6" s="52">
        <v>2006</v>
      </c>
      <c r="J6" s="6">
        <v>2005</v>
      </c>
      <c r="K6" s="6">
        <v>2006</v>
      </c>
      <c r="L6" s="54"/>
      <c r="M6" s="54"/>
      <c r="N6" s="3" t="s">
        <v>57</v>
      </c>
      <c r="O6" s="3" t="s">
        <v>58</v>
      </c>
      <c r="P6" s="48" t="s">
        <v>57</v>
      </c>
      <c r="Q6" s="49" t="s">
        <v>58</v>
      </c>
      <c r="R6" s="5" t="s">
        <v>57</v>
      </c>
      <c r="S6" s="3" t="s">
        <v>58</v>
      </c>
      <c r="T6" s="5" t="s">
        <v>63</v>
      </c>
      <c r="U6" s="50" t="s">
        <v>58</v>
      </c>
      <c r="V6" s="5" t="s">
        <v>57</v>
      </c>
      <c r="W6" s="3" t="s">
        <v>58</v>
      </c>
      <c r="X6" s="48" t="s">
        <v>57</v>
      </c>
      <c r="Y6" s="49" t="s">
        <v>58</v>
      </c>
      <c r="Z6" s="5" t="s">
        <v>57</v>
      </c>
      <c r="AA6" s="3" t="s">
        <v>58</v>
      </c>
      <c r="AB6" s="5" t="s">
        <v>63</v>
      </c>
      <c r="AC6" s="50" t="s">
        <v>58</v>
      </c>
      <c r="AD6" s="3"/>
      <c r="AE6" s="5"/>
      <c r="AF6" s="3"/>
      <c r="AG6" s="4"/>
      <c r="AH6" s="5"/>
      <c r="AI6" s="3"/>
      <c r="AJ6" s="4"/>
      <c r="AK6" s="5"/>
      <c r="AL6" s="3"/>
      <c r="AM6" s="4"/>
      <c r="AN6" s="5"/>
      <c r="AO6" s="3"/>
      <c r="AP6" s="4"/>
    </row>
    <row r="7" spans="1:43" ht="12.75" customHeight="1">
      <c r="A7" s="7" t="s">
        <v>0</v>
      </c>
      <c r="B7" s="7" t="s">
        <v>1</v>
      </c>
      <c r="C7" s="1"/>
      <c r="D7" s="11">
        <f aca="true" t="shared" si="0" ref="D7:D34">V7/W7</f>
        <v>21.469052016004927</v>
      </c>
      <c r="E7" s="11">
        <f>N7/O7</f>
        <v>21.510621398536053</v>
      </c>
      <c r="F7" s="11">
        <f aca="true" t="shared" si="1" ref="F7:F14">X7/Y7</f>
        <v>50.678285714285714</v>
      </c>
      <c r="G7" s="11">
        <f>P7/Q7</f>
        <v>45.32254335260116</v>
      </c>
      <c r="H7" s="11">
        <f aca="true" t="shared" si="2" ref="H7:H34">Z7/AA7</f>
        <v>20.39241982507289</v>
      </c>
      <c r="I7" s="11">
        <f>R7/S7</f>
        <v>20.604382797110965</v>
      </c>
      <c r="J7" s="12">
        <f aca="true" t="shared" si="3" ref="J7:J31">AB7/AC7</f>
        <v>18.72863713386589</v>
      </c>
      <c r="K7" s="60">
        <f>T7/U7</f>
        <v>18.942245596868883</v>
      </c>
      <c r="N7" s="32">
        <v>13811.97</v>
      </c>
      <c r="O7" s="42">
        <v>642.1</v>
      </c>
      <c r="P7" s="37">
        <v>784.08</v>
      </c>
      <c r="Q7" s="17">
        <v>17.3</v>
      </c>
      <c r="R7" s="32">
        <v>12552.19</v>
      </c>
      <c r="S7" s="10">
        <v>609.2</v>
      </c>
      <c r="T7" s="32">
        <v>7743.59</v>
      </c>
      <c r="U7" s="11">
        <v>408.8</v>
      </c>
      <c r="V7" s="21">
        <v>13950.59</v>
      </c>
      <c r="W7" s="19">
        <v>649.8</v>
      </c>
      <c r="X7" s="19">
        <v>886.87</v>
      </c>
      <c r="Y7" s="19">
        <v>17.5</v>
      </c>
      <c r="Z7" s="19">
        <v>12590.28</v>
      </c>
      <c r="AA7" s="19">
        <v>617.4</v>
      </c>
      <c r="AB7" s="19">
        <v>7736.8</v>
      </c>
      <c r="AC7" s="19">
        <v>413.1</v>
      </c>
      <c r="AD7" s="19"/>
      <c r="AE7" s="22"/>
      <c r="AF7" s="23"/>
      <c r="AG7" s="14"/>
      <c r="AH7" s="22"/>
      <c r="AI7" s="23"/>
      <c r="AJ7" s="14"/>
      <c r="AK7" s="24"/>
      <c r="AL7" s="14"/>
      <c r="AM7" s="14"/>
      <c r="AN7" s="22"/>
      <c r="AO7" s="19"/>
      <c r="AP7" s="15"/>
      <c r="AQ7" s="11"/>
    </row>
    <row r="8" spans="1:43" ht="12.75" customHeight="1">
      <c r="A8" s="2" t="s">
        <v>2</v>
      </c>
      <c r="B8" s="2" t="s">
        <v>3</v>
      </c>
      <c r="C8" s="1"/>
      <c r="D8" s="11">
        <f t="shared" si="0"/>
        <v>20.257201225740552</v>
      </c>
      <c r="E8" s="11">
        <f aca="true" t="shared" si="4" ref="E8:E34">N8/O8</f>
        <v>20.935957937932805</v>
      </c>
      <c r="F8" s="11">
        <f t="shared" si="1"/>
        <v>61.36304347826087</v>
      </c>
      <c r="G8" s="11">
        <f aca="true" t="shared" si="5" ref="G8:G34">P8/Q8</f>
        <v>68.36666666666666</v>
      </c>
      <c r="H8" s="11">
        <f t="shared" si="2"/>
        <v>18.39777034559643</v>
      </c>
      <c r="I8" s="11">
        <f aca="true" t="shared" si="6" ref="I8:I34">R8/S8</f>
        <v>18.871802002224694</v>
      </c>
      <c r="J8" s="12">
        <f t="shared" si="3"/>
        <v>13.963258785942491</v>
      </c>
      <c r="K8" s="61">
        <f aca="true" t="shared" si="7" ref="K8:K34">T8/U8</f>
        <v>14.658587861959539</v>
      </c>
      <c r="N8" s="32">
        <v>8162.93</v>
      </c>
      <c r="O8" s="42">
        <v>389.9</v>
      </c>
      <c r="P8" s="37">
        <v>574.28</v>
      </c>
      <c r="Q8" s="17">
        <v>8.4</v>
      </c>
      <c r="R8" s="32">
        <v>6786.3</v>
      </c>
      <c r="S8" s="42">
        <v>359.6</v>
      </c>
      <c r="T8" s="32">
        <v>3695.43</v>
      </c>
      <c r="U8" s="42">
        <v>252.1</v>
      </c>
      <c r="V8" s="25">
        <v>7932.72</v>
      </c>
      <c r="W8" s="12">
        <v>391.6</v>
      </c>
      <c r="X8" s="12">
        <v>564.54</v>
      </c>
      <c r="Y8" s="12">
        <v>9.2</v>
      </c>
      <c r="Z8" s="12">
        <v>6601.12</v>
      </c>
      <c r="AA8" s="12">
        <v>358.8</v>
      </c>
      <c r="AB8" s="12">
        <v>3496.4</v>
      </c>
      <c r="AC8" s="12">
        <v>250.4</v>
      </c>
      <c r="AD8" s="12"/>
      <c r="AE8" s="16"/>
      <c r="AF8" s="17"/>
      <c r="AG8" s="1"/>
      <c r="AH8" s="16"/>
      <c r="AI8" s="17"/>
      <c r="AJ8" s="1"/>
      <c r="AK8" s="26"/>
      <c r="AL8" s="17"/>
      <c r="AM8" s="1"/>
      <c r="AN8" s="16"/>
      <c r="AO8" s="17"/>
      <c r="AP8" s="27"/>
      <c r="AQ8" s="11"/>
    </row>
    <row r="9" spans="1:43" ht="12.75" customHeight="1">
      <c r="A9" s="2" t="s">
        <v>4</v>
      </c>
      <c r="B9" s="2" t="s">
        <v>5</v>
      </c>
      <c r="C9" s="1"/>
      <c r="D9" s="11">
        <f t="shared" si="0"/>
        <v>24.422811556705476</v>
      </c>
      <c r="E9" s="11">
        <f t="shared" si="4"/>
        <v>24.943624161073828</v>
      </c>
      <c r="F9" s="11">
        <f t="shared" si="1"/>
        <v>65.0208695652174</v>
      </c>
      <c r="G9" s="11">
        <f t="shared" si="5"/>
        <v>77.32191780821918</v>
      </c>
      <c r="H9" s="11">
        <f t="shared" si="2"/>
        <v>22.71606648199446</v>
      </c>
      <c r="I9" s="11">
        <f t="shared" si="6"/>
        <v>22.908302122347067</v>
      </c>
      <c r="J9" s="12">
        <f t="shared" si="3"/>
        <v>19.02281532501076</v>
      </c>
      <c r="K9" s="61">
        <f t="shared" si="7"/>
        <v>18.804022737210317</v>
      </c>
      <c r="N9" s="56">
        <v>17096.36</v>
      </c>
      <c r="O9" s="42">
        <v>685.4</v>
      </c>
      <c r="P9" s="37">
        <v>1693.35</v>
      </c>
      <c r="Q9" s="17">
        <v>21.9</v>
      </c>
      <c r="R9" s="32">
        <v>14679.64</v>
      </c>
      <c r="S9" s="42">
        <v>640.8</v>
      </c>
      <c r="T9" s="32">
        <v>4300.48</v>
      </c>
      <c r="U9" s="42">
        <v>228.7</v>
      </c>
      <c r="V9" s="25">
        <v>16990.95</v>
      </c>
      <c r="W9" s="12">
        <v>695.7</v>
      </c>
      <c r="X9" s="12">
        <v>1495.48</v>
      </c>
      <c r="Y9" s="12">
        <v>23</v>
      </c>
      <c r="Z9" s="12">
        <v>14760.9</v>
      </c>
      <c r="AA9" s="12">
        <v>649.8</v>
      </c>
      <c r="AB9" s="12">
        <v>4419</v>
      </c>
      <c r="AC9" s="12">
        <v>232.3</v>
      </c>
      <c r="AD9" s="12"/>
      <c r="AE9" s="16"/>
      <c r="AF9" s="17"/>
      <c r="AG9" s="1"/>
      <c r="AH9" s="16"/>
      <c r="AI9" s="17"/>
      <c r="AJ9" s="1"/>
      <c r="AK9" s="26"/>
      <c r="AL9" s="17"/>
      <c r="AM9" s="1"/>
      <c r="AN9" s="16"/>
      <c r="AO9" s="17"/>
      <c r="AP9" s="27"/>
      <c r="AQ9" s="11"/>
    </row>
    <row r="10" spans="1:43" ht="12.75" customHeight="1">
      <c r="A10" s="2" t="s">
        <v>6</v>
      </c>
      <c r="B10" s="2" t="s">
        <v>7</v>
      </c>
      <c r="C10" s="1"/>
      <c r="D10" s="11">
        <f t="shared" si="0"/>
        <v>27.613618444630273</v>
      </c>
      <c r="E10" s="11">
        <f t="shared" si="4"/>
        <v>27.52828986900613</v>
      </c>
      <c r="F10" s="11">
        <f t="shared" si="1"/>
        <v>37.34063492063492</v>
      </c>
      <c r="G10" s="11">
        <f t="shared" si="5"/>
        <v>38.092553191489365</v>
      </c>
      <c r="H10" s="11">
        <f t="shared" si="2"/>
        <v>27.3155910543131</v>
      </c>
      <c r="I10" s="11">
        <f t="shared" si="6"/>
        <v>27.22495518565941</v>
      </c>
      <c r="J10" s="12">
        <f t="shared" si="3"/>
        <v>20.16958762886598</v>
      </c>
      <c r="K10" s="61">
        <f t="shared" si="7"/>
        <v>20.033684765419082</v>
      </c>
      <c r="N10" s="32">
        <v>22906.29</v>
      </c>
      <c r="O10" s="42">
        <v>832.1</v>
      </c>
      <c r="P10" s="37">
        <v>1074.21</v>
      </c>
      <c r="Q10" s="17">
        <v>28.2</v>
      </c>
      <c r="R10" s="32">
        <v>21262.69</v>
      </c>
      <c r="S10" s="42">
        <v>781</v>
      </c>
      <c r="T10" s="32">
        <v>3800.39</v>
      </c>
      <c r="U10" s="42">
        <v>189.7</v>
      </c>
      <c r="V10" s="25">
        <v>23115.36</v>
      </c>
      <c r="W10" s="12">
        <v>837.1</v>
      </c>
      <c r="X10" s="12">
        <v>1176.23</v>
      </c>
      <c r="Y10" s="12">
        <v>31.5</v>
      </c>
      <c r="Z10" s="12">
        <v>21374.45</v>
      </c>
      <c r="AA10" s="12">
        <v>782.5</v>
      </c>
      <c r="AB10" s="12">
        <v>3912.9</v>
      </c>
      <c r="AC10" s="12">
        <v>194</v>
      </c>
      <c r="AD10" s="12"/>
      <c r="AE10" s="16"/>
      <c r="AF10" s="17"/>
      <c r="AG10" s="1"/>
      <c r="AH10" s="16"/>
      <c r="AI10" s="17"/>
      <c r="AJ10" s="1"/>
      <c r="AK10" s="26"/>
      <c r="AL10" s="17"/>
      <c r="AM10" s="1"/>
      <c r="AN10" s="16"/>
      <c r="AO10" s="17"/>
      <c r="AP10" s="27"/>
      <c r="AQ10" s="11"/>
    </row>
    <row r="11" spans="1:43" ht="12.75" customHeight="1">
      <c r="A11" s="2" t="s">
        <v>8</v>
      </c>
      <c r="B11" s="2" t="s">
        <v>9</v>
      </c>
      <c r="C11" s="1"/>
      <c r="D11" s="11">
        <f t="shared" si="0"/>
        <v>20.41783223749751</v>
      </c>
      <c r="E11" s="11">
        <f t="shared" si="4"/>
        <v>20.536240662224916</v>
      </c>
      <c r="F11" s="11">
        <f t="shared" si="1"/>
        <v>42.37237569060773</v>
      </c>
      <c r="G11" s="11">
        <f t="shared" si="5"/>
        <v>44.94113924050633</v>
      </c>
      <c r="H11" s="11">
        <f t="shared" si="2"/>
        <v>19.289331619537275</v>
      </c>
      <c r="I11" s="11">
        <f t="shared" si="6"/>
        <v>19.424929668902834</v>
      </c>
      <c r="J11" s="12">
        <f t="shared" si="3"/>
        <v>16.997467915365938</v>
      </c>
      <c r="K11" s="61">
        <f t="shared" si="7"/>
        <v>16.48433981576254</v>
      </c>
      <c r="N11" s="32">
        <v>10171.6</v>
      </c>
      <c r="O11" s="43">
        <v>495.3</v>
      </c>
      <c r="P11" s="37">
        <v>710.07</v>
      </c>
      <c r="Q11" s="17">
        <v>15.8</v>
      </c>
      <c r="R11" s="32">
        <v>8976.26</v>
      </c>
      <c r="S11" s="42">
        <v>462.1</v>
      </c>
      <c r="T11" s="32">
        <v>4831.56</v>
      </c>
      <c r="U11" s="42">
        <v>293.1</v>
      </c>
      <c r="V11" s="25">
        <v>10247.71</v>
      </c>
      <c r="W11" s="12">
        <v>501.9</v>
      </c>
      <c r="X11" s="12">
        <v>766.94</v>
      </c>
      <c r="Y11" s="12">
        <v>18.1</v>
      </c>
      <c r="Z11" s="12">
        <v>9004.26</v>
      </c>
      <c r="AA11" s="12">
        <v>466.8</v>
      </c>
      <c r="AB11" s="12">
        <v>4900.37</v>
      </c>
      <c r="AC11" s="12">
        <v>288.3</v>
      </c>
      <c r="AD11" s="12"/>
      <c r="AE11" s="16"/>
      <c r="AF11" s="17"/>
      <c r="AG11" s="1"/>
      <c r="AH11" s="16"/>
      <c r="AI11" s="17"/>
      <c r="AJ11" s="1"/>
      <c r="AK11" s="26"/>
      <c r="AL11" s="17"/>
      <c r="AM11" s="1"/>
      <c r="AN11" s="16"/>
      <c r="AO11" s="17"/>
      <c r="AP11" s="27"/>
      <c r="AQ11" s="11"/>
    </row>
    <row r="12" spans="1:43" ht="12.75" customHeight="1">
      <c r="A12" s="2" t="s">
        <v>10</v>
      </c>
      <c r="B12" s="2" t="s">
        <v>11</v>
      </c>
      <c r="C12" s="1"/>
      <c r="D12" s="11">
        <f t="shared" si="0"/>
        <v>20.428487785180696</v>
      </c>
      <c r="E12" s="11">
        <f t="shared" si="4"/>
        <v>20.548025916177366</v>
      </c>
      <c r="F12" s="11">
        <f t="shared" si="1"/>
        <v>46.37472527472528</v>
      </c>
      <c r="G12" s="11">
        <f t="shared" si="5"/>
        <v>46.38461538461539</v>
      </c>
      <c r="H12" s="11">
        <f t="shared" si="2"/>
        <v>19.69495921355365</v>
      </c>
      <c r="I12" s="11">
        <f t="shared" si="6"/>
        <v>19.75359394703657</v>
      </c>
      <c r="J12" s="12">
        <f t="shared" si="3"/>
        <v>18.19845272206304</v>
      </c>
      <c r="K12" s="61">
        <f t="shared" si="7"/>
        <v>18.203088914549657</v>
      </c>
      <c r="N12" s="32">
        <v>10148.67</v>
      </c>
      <c r="O12" s="42">
        <v>493.9</v>
      </c>
      <c r="P12" s="37">
        <v>422.1</v>
      </c>
      <c r="Q12" s="17">
        <v>9.1</v>
      </c>
      <c r="R12" s="32">
        <v>9398.76</v>
      </c>
      <c r="S12" s="42">
        <v>475.8</v>
      </c>
      <c r="T12" s="32">
        <v>6305.55</v>
      </c>
      <c r="U12" s="42">
        <v>346.4</v>
      </c>
      <c r="V12" s="25">
        <v>10118.23</v>
      </c>
      <c r="W12" s="12">
        <v>495.3</v>
      </c>
      <c r="X12" s="12">
        <v>422.01</v>
      </c>
      <c r="Y12" s="12">
        <v>9.1</v>
      </c>
      <c r="Z12" s="12">
        <v>9416.16</v>
      </c>
      <c r="AA12" s="12">
        <v>478.1</v>
      </c>
      <c r="AB12" s="12">
        <v>6351.26</v>
      </c>
      <c r="AC12" s="12">
        <v>349</v>
      </c>
      <c r="AD12" s="12"/>
      <c r="AE12" s="16"/>
      <c r="AF12" s="17"/>
      <c r="AG12" s="1"/>
      <c r="AH12" s="16"/>
      <c r="AI12" s="17"/>
      <c r="AJ12" s="1"/>
      <c r="AK12" s="26"/>
      <c r="AL12" s="17"/>
      <c r="AM12" s="1"/>
      <c r="AN12" s="16"/>
      <c r="AO12" s="17"/>
      <c r="AP12" s="27"/>
      <c r="AQ12" s="11"/>
    </row>
    <row r="13" spans="1:43" ht="12.75" customHeight="1">
      <c r="A13" s="2" t="s">
        <v>12</v>
      </c>
      <c r="B13" s="2" t="s">
        <v>13</v>
      </c>
      <c r="C13" s="1"/>
      <c r="D13" s="11">
        <f t="shared" si="0"/>
        <v>26.937050653594767</v>
      </c>
      <c r="E13" s="11">
        <f t="shared" si="4"/>
        <v>27.22476528270394</v>
      </c>
      <c r="F13" s="11">
        <f t="shared" si="1"/>
        <v>47.58818897637796</v>
      </c>
      <c r="G13" s="11">
        <f t="shared" si="5"/>
        <v>45.99915611814346</v>
      </c>
      <c r="H13" s="11">
        <f t="shared" si="2"/>
        <v>25.631445570736005</v>
      </c>
      <c r="I13" s="11">
        <f t="shared" si="6"/>
        <v>26.034508307139653</v>
      </c>
      <c r="J13" s="12">
        <f t="shared" si="3"/>
        <v>20.33162770180856</v>
      </c>
      <c r="K13" s="61">
        <f t="shared" si="7"/>
        <v>21.053057553956833</v>
      </c>
      <c r="N13" s="32">
        <v>13048.83</v>
      </c>
      <c r="O13" s="42">
        <v>479.3</v>
      </c>
      <c r="P13" s="37">
        <v>1090.18</v>
      </c>
      <c r="Q13" s="17">
        <v>23.7</v>
      </c>
      <c r="R13" s="32">
        <v>11595.77</v>
      </c>
      <c r="S13" s="42">
        <v>445.4</v>
      </c>
      <c r="T13" s="32">
        <v>4682.2</v>
      </c>
      <c r="U13" s="42">
        <v>222.4</v>
      </c>
      <c r="V13" s="25">
        <v>13188.38</v>
      </c>
      <c r="W13" s="12">
        <v>489.6</v>
      </c>
      <c r="X13" s="12">
        <v>1208.74</v>
      </c>
      <c r="Y13" s="12">
        <v>25.4</v>
      </c>
      <c r="Z13" s="12">
        <v>11631.55</v>
      </c>
      <c r="AA13" s="12">
        <v>453.8</v>
      </c>
      <c r="AB13" s="12">
        <v>4609.18</v>
      </c>
      <c r="AC13" s="12">
        <v>226.7</v>
      </c>
      <c r="AD13" s="12"/>
      <c r="AE13" s="16"/>
      <c r="AF13" s="17"/>
      <c r="AG13" s="1"/>
      <c r="AH13" s="16"/>
      <c r="AI13" s="17"/>
      <c r="AJ13" s="1"/>
      <c r="AK13" s="26"/>
      <c r="AL13" s="17"/>
      <c r="AM13" s="1"/>
      <c r="AN13" s="16"/>
      <c r="AO13" s="17"/>
      <c r="AP13" s="27"/>
      <c r="AQ13" s="11"/>
    </row>
    <row r="14" spans="1:43" ht="12.75" customHeight="1">
      <c r="A14" s="2" t="s">
        <v>14</v>
      </c>
      <c r="B14" s="2" t="s">
        <v>15</v>
      </c>
      <c r="C14" s="1"/>
      <c r="D14" s="11">
        <f t="shared" si="0"/>
        <v>21.51805682859762</v>
      </c>
      <c r="E14" s="11">
        <f t="shared" si="4"/>
        <v>21.606317130893867</v>
      </c>
      <c r="F14" s="11">
        <f t="shared" si="1"/>
        <v>65.95892857142857</v>
      </c>
      <c r="G14" s="11">
        <f t="shared" si="5"/>
        <v>51.73595505617977</v>
      </c>
      <c r="H14" s="11">
        <f t="shared" si="2"/>
        <v>20.867069486404834</v>
      </c>
      <c r="I14" s="11">
        <f t="shared" si="6"/>
        <v>20.852017427543096</v>
      </c>
      <c r="J14" s="12">
        <f t="shared" si="3"/>
        <v>21.039524421593832</v>
      </c>
      <c r="K14" s="61">
        <f t="shared" si="7"/>
        <v>19.639351156503455</v>
      </c>
      <c r="N14" s="32">
        <v>11868.35</v>
      </c>
      <c r="O14" s="44">
        <v>549.3</v>
      </c>
      <c r="P14" s="37">
        <v>460.45</v>
      </c>
      <c r="Q14" s="17">
        <v>8.9</v>
      </c>
      <c r="R14" s="32">
        <v>11007.78</v>
      </c>
      <c r="S14" s="44">
        <v>527.9</v>
      </c>
      <c r="T14" s="32">
        <v>6537.94</v>
      </c>
      <c r="U14" s="44">
        <v>332.9</v>
      </c>
      <c r="V14" s="25">
        <v>11738.1</v>
      </c>
      <c r="W14" s="12">
        <v>545.5</v>
      </c>
      <c r="X14" s="12">
        <v>369.37</v>
      </c>
      <c r="Y14" s="12">
        <v>5.6</v>
      </c>
      <c r="Z14" s="12">
        <v>11051.2</v>
      </c>
      <c r="AA14" s="12">
        <v>529.6</v>
      </c>
      <c r="AB14" s="12">
        <v>6547.5</v>
      </c>
      <c r="AC14" s="12">
        <v>311.2</v>
      </c>
      <c r="AD14" s="12"/>
      <c r="AE14" s="16"/>
      <c r="AF14" s="17"/>
      <c r="AG14" s="1"/>
      <c r="AH14" s="16"/>
      <c r="AI14" s="17"/>
      <c r="AJ14" s="1"/>
      <c r="AK14" s="26"/>
      <c r="AL14" s="17"/>
      <c r="AM14" s="1"/>
      <c r="AN14" s="16"/>
      <c r="AO14" s="17"/>
      <c r="AP14" s="27"/>
      <c r="AQ14" s="11"/>
    </row>
    <row r="15" spans="1:43" ht="12.75" customHeight="1">
      <c r="A15" s="2" t="s">
        <v>16</v>
      </c>
      <c r="B15" s="2" t="s">
        <v>17</v>
      </c>
      <c r="C15" s="1"/>
      <c r="D15" s="11">
        <f t="shared" si="0"/>
        <v>21.36157320872274</v>
      </c>
      <c r="E15" s="11">
        <f t="shared" si="4"/>
        <v>21.36053208137715</v>
      </c>
      <c r="F15" s="11">
        <v>0</v>
      </c>
      <c r="G15" s="11">
        <v>0</v>
      </c>
      <c r="H15" s="11">
        <f t="shared" si="2"/>
        <v>21.27570811329813</v>
      </c>
      <c r="I15" s="11">
        <f t="shared" si="6"/>
        <v>21.23428066795119</v>
      </c>
      <c r="J15" s="12">
        <f t="shared" si="3"/>
        <v>20.109370467072818</v>
      </c>
      <c r="K15" s="61">
        <f t="shared" si="7"/>
        <v>20.086051252184046</v>
      </c>
      <c r="N15" s="32">
        <v>13649.38</v>
      </c>
      <c r="O15" s="42">
        <v>639</v>
      </c>
      <c r="P15" s="38">
        <v>0</v>
      </c>
      <c r="Q15" s="17">
        <v>0</v>
      </c>
      <c r="R15" s="32">
        <v>13224.71</v>
      </c>
      <c r="S15" s="42">
        <v>622.8</v>
      </c>
      <c r="T15" s="32">
        <v>6897.55</v>
      </c>
      <c r="U15" s="42">
        <v>343.4</v>
      </c>
      <c r="V15" s="25">
        <v>13714.13</v>
      </c>
      <c r="W15" s="12">
        <v>642</v>
      </c>
      <c r="X15" s="12">
        <v>0</v>
      </c>
      <c r="Y15" s="12">
        <v>0</v>
      </c>
      <c r="Z15" s="12">
        <v>13295.19</v>
      </c>
      <c r="AA15" s="12">
        <v>624.9</v>
      </c>
      <c r="AB15" s="12">
        <v>6931.7</v>
      </c>
      <c r="AC15" s="12">
        <v>344.7</v>
      </c>
      <c r="AD15" s="12"/>
      <c r="AE15" s="16"/>
      <c r="AF15" s="17"/>
      <c r="AG15" s="1"/>
      <c r="AH15" s="9"/>
      <c r="AI15" s="17"/>
      <c r="AJ15" s="1"/>
      <c r="AK15" s="26"/>
      <c r="AL15" s="17"/>
      <c r="AM15" s="1"/>
      <c r="AN15" s="16"/>
      <c r="AO15" s="17"/>
      <c r="AP15" s="27"/>
      <c r="AQ15" s="11"/>
    </row>
    <row r="16" spans="1:43" ht="12.75" customHeight="1">
      <c r="A16" s="2" t="s">
        <v>18</v>
      </c>
      <c r="B16" s="2" t="s">
        <v>19</v>
      </c>
      <c r="C16" s="1"/>
      <c r="D16" s="11">
        <f t="shared" si="0"/>
        <v>23.416364902506963</v>
      </c>
      <c r="E16" s="11">
        <f t="shared" si="4"/>
        <v>23.950167064439142</v>
      </c>
      <c r="F16" s="11">
        <f aca="true" t="shared" si="8" ref="F16:F31">X16/Y16</f>
        <v>46.875781249999996</v>
      </c>
      <c r="G16" s="11">
        <f t="shared" si="5"/>
        <v>52.188709677419354</v>
      </c>
      <c r="H16" s="11">
        <f t="shared" si="2"/>
        <v>22.27027027027027</v>
      </c>
      <c r="I16" s="11">
        <f t="shared" si="6"/>
        <v>22.66972972972973</v>
      </c>
      <c r="J16" s="12">
        <f t="shared" si="3"/>
        <v>20.36029929577465</v>
      </c>
      <c r="K16" s="61">
        <f t="shared" si="7"/>
        <v>19.997161572052402</v>
      </c>
      <c r="N16" s="32">
        <v>10035.12</v>
      </c>
      <c r="O16" s="42">
        <v>419</v>
      </c>
      <c r="P16" s="37">
        <v>647.14</v>
      </c>
      <c r="Q16" s="17">
        <v>12.4</v>
      </c>
      <c r="R16" s="32">
        <v>8807.19</v>
      </c>
      <c r="S16" s="42">
        <v>388.5</v>
      </c>
      <c r="T16" s="32">
        <v>4579.35</v>
      </c>
      <c r="U16" s="42">
        <v>229</v>
      </c>
      <c r="V16" s="25">
        <v>10087.77</v>
      </c>
      <c r="W16" s="12">
        <v>430.8</v>
      </c>
      <c r="X16" s="12">
        <v>600.01</v>
      </c>
      <c r="Y16" s="12">
        <v>12.8</v>
      </c>
      <c r="Z16" s="12">
        <v>8899.2</v>
      </c>
      <c r="AA16" s="12">
        <v>399.6</v>
      </c>
      <c r="AB16" s="12">
        <v>4625.86</v>
      </c>
      <c r="AC16" s="12">
        <v>227.2</v>
      </c>
      <c r="AD16" s="12"/>
      <c r="AE16" s="16"/>
      <c r="AF16" s="17"/>
      <c r="AG16" s="1"/>
      <c r="AH16" s="16"/>
      <c r="AI16" s="17"/>
      <c r="AJ16" s="1"/>
      <c r="AK16" s="26"/>
      <c r="AL16" s="17"/>
      <c r="AM16" s="1"/>
      <c r="AN16" s="16"/>
      <c r="AO16" s="17"/>
      <c r="AP16" s="27"/>
      <c r="AQ16" s="11"/>
    </row>
    <row r="17" spans="1:43" ht="12.75" customHeight="1">
      <c r="A17" s="2" t="s">
        <v>20</v>
      </c>
      <c r="B17" s="2" t="s">
        <v>21</v>
      </c>
      <c r="C17" s="1"/>
      <c r="D17" s="11">
        <f t="shared" si="0"/>
        <v>23.83251133272892</v>
      </c>
      <c r="E17" s="11">
        <f t="shared" si="4"/>
        <v>23.715634703196347</v>
      </c>
      <c r="F17" s="11">
        <f t="shared" si="8"/>
        <v>43.49285714285714</v>
      </c>
      <c r="G17" s="11">
        <f t="shared" si="5"/>
        <v>43.19496402877697</v>
      </c>
      <c r="H17" s="11">
        <f t="shared" si="2"/>
        <v>23.130672027570363</v>
      </c>
      <c r="I17" s="11">
        <f t="shared" si="6"/>
        <v>23.00181187355436</v>
      </c>
      <c r="J17" s="12">
        <f t="shared" si="3"/>
        <v>20.25417439703154</v>
      </c>
      <c r="K17" s="61">
        <f t="shared" si="7"/>
        <v>20.394465361445782</v>
      </c>
      <c r="N17" s="40">
        <v>12984.31</v>
      </c>
      <c r="O17" s="42">
        <v>547.5</v>
      </c>
      <c r="P17" s="37">
        <v>600.41</v>
      </c>
      <c r="Q17" s="17">
        <v>13.9</v>
      </c>
      <c r="R17" s="32">
        <v>11933.34</v>
      </c>
      <c r="S17" s="42">
        <v>518.8</v>
      </c>
      <c r="T17" s="32">
        <v>5416.77</v>
      </c>
      <c r="U17" s="42">
        <v>265.6</v>
      </c>
      <c r="V17" s="25">
        <v>13143.63</v>
      </c>
      <c r="W17" s="12">
        <v>551.5</v>
      </c>
      <c r="X17" s="12">
        <v>608.9</v>
      </c>
      <c r="Y17" s="12">
        <v>14</v>
      </c>
      <c r="Z17" s="12">
        <v>12081.15</v>
      </c>
      <c r="AA17" s="12">
        <v>522.3</v>
      </c>
      <c r="AB17" s="12">
        <v>5458.5</v>
      </c>
      <c r="AC17" s="12">
        <v>269.5</v>
      </c>
      <c r="AD17" s="12"/>
      <c r="AE17" s="16"/>
      <c r="AF17" s="17"/>
      <c r="AG17" s="1"/>
      <c r="AH17" s="16"/>
      <c r="AI17" s="17"/>
      <c r="AJ17" s="1"/>
      <c r="AK17" s="26"/>
      <c r="AL17" s="17"/>
      <c r="AM17" s="1"/>
      <c r="AN17" s="16"/>
      <c r="AO17" s="17"/>
      <c r="AP17" s="27"/>
      <c r="AQ17" s="11"/>
    </row>
    <row r="18" spans="1:43" ht="12.75" customHeight="1">
      <c r="A18" s="2" t="s">
        <v>22</v>
      </c>
      <c r="B18" s="2" t="s">
        <v>23</v>
      </c>
      <c r="C18" s="1"/>
      <c r="D18" s="11">
        <f t="shared" si="0"/>
        <v>25.473181470137828</v>
      </c>
      <c r="E18" s="11">
        <f t="shared" si="4"/>
        <v>24.934557153671463</v>
      </c>
      <c r="F18" s="11">
        <f t="shared" si="8"/>
        <v>30.927697841726616</v>
      </c>
      <c r="G18" s="11">
        <f t="shared" si="5"/>
        <v>25.473548387096773</v>
      </c>
      <c r="H18" s="11">
        <f t="shared" si="2"/>
        <v>24.695439400249896</v>
      </c>
      <c r="I18" s="11">
        <f t="shared" si="6"/>
        <v>24.45036224384185</v>
      </c>
      <c r="J18" s="12">
        <f t="shared" si="3"/>
        <v>19.93913043478261</v>
      </c>
      <c r="K18" s="61">
        <f t="shared" si="7"/>
        <v>19.63689492325856</v>
      </c>
      <c r="N18" s="32">
        <v>13175.42</v>
      </c>
      <c r="O18" s="42">
        <v>528.4</v>
      </c>
      <c r="P18" s="37">
        <v>789.68</v>
      </c>
      <c r="Q18" s="17">
        <v>31</v>
      </c>
      <c r="R18" s="32">
        <v>11811.97</v>
      </c>
      <c r="S18" s="42">
        <v>483.1</v>
      </c>
      <c r="T18" s="32">
        <v>3326.49</v>
      </c>
      <c r="U18" s="42">
        <v>169.4</v>
      </c>
      <c r="V18" s="25">
        <v>13307.19</v>
      </c>
      <c r="W18" s="12">
        <v>522.4</v>
      </c>
      <c r="X18" s="12">
        <v>859.79</v>
      </c>
      <c r="Y18" s="12">
        <v>27.8</v>
      </c>
      <c r="Z18" s="12">
        <v>11858.75</v>
      </c>
      <c r="AA18" s="12">
        <v>480.2</v>
      </c>
      <c r="AB18" s="12">
        <v>3210.2</v>
      </c>
      <c r="AC18" s="12">
        <v>161</v>
      </c>
      <c r="AD18" s="12"/>
      <c r="AE18" s="16"/>
      <c r="AF18" s="17"/>
      <c r="AG18" s="1"/>
      <c r="AH18" s="16"/>
      <c r="AI18" s="17"/>
      <c r="AJ18" s="1"/>
      <c r="AK18" s="26"/>
      <c r="AL18" s="17"/>
      <c r="AM18" s="1"/>
      <c r="AN18" s="16"/>
      <c r="AO18" s="17"/>
      <c r="AP18" s="27"/>
      <c r="AQ18" s="11"/>
    </row>
    <row r="19" spans="1:43" ht="12.75" customHeight="1">
      <c r="A19" s="2" t="s">
        <v>24</v>
      </c>
      <c r="B19" s="2" t="s">
        <v>25</v>
      </c>
      <c r="C19" s="1"/>
      <c r="D19" s="11">
        <f t="shared" si="0"/>
        <v>21.41959973896019</v>
      </c>
      <c r="E19" s="11">
        <f t="shared" si="4"/>
        <v>21.554667554667553</v>
      </c>
      <c r="F19" s="11">
        <f t="shared" si="8"/>
        <v>80.13125</v>
      </c>
      <c r="G19" s="11">
        <f t="shared" si="5"/>
        <v>71.41111111111111</v>
      </c>
      <c r="H19" s="11">
        <f t="shared" si="2"/>
        <v>21.04437611806798</v>
      </c>
      <c r="I19" s="11">
        <f t="shared" si="6"/>
        <v>21.177986055549205</v>
      </c>
      <c r="J19" s="12">
        <f t="shared" si="3"/>
        <v>19.062852978684642</v>
      </c>
      <c r="K19" s="61">
        <f t="shared" si="7"/>
        <v>19.06810344827586</v>
      </c>
      <c r="N19" s="32">
        <v>19418.6</v>
      </c>
      <c r="O19" s="42">
        <v>900.9</v>
      </c>
      <c r="P19" s="37">
        <v>257.08</v>
      </c>
      <c r="Q19" s="17">
        <v>3.6</v>
      </c>
      <c r="R19" s="32">
        <v>18528.62</v>
      </c>
      <c r="S19" s="42">
        <v>874.9</v>
      </c>
      <c r="T19" s="32">
        <v>10174.74</v>
      </c>
      <c r="U19" s="42">
        <v>533.6</v>
      </c>
      <c r="V19" s="25">
        <v>19693.18</v>
      </c>
      <c r="W19" s="12">
        <v>919.4</v>
      </c>
      <c r="X19" s="12">
        <v>256.42</v>
      </c>
      <c r="Y19" s="12">
        <v>3.2</v>
      </c>
      <c r="Z19" s="12">
        <v>18822.09</v>
      </c>
      <c r="AA19" s="12">
        <v>894.4</v>
      </c>
      <c r="AB19" s="12">
        <v>10463.6</v>
      </c>
      <c r="AC19" s="12">
        <v>548.9</v>
      </c>
      <c r="AD19" s="12"/>
      <c r="AE19" s="16"/>
      <c r="AF19" s="17"/>
      <c r="AG19" s="1"/>
      <c r="AH19" s="16"/>
      <c r="AI19" s="17"/>
      <c r="AJ19" s="1"/>
      <c r="AK19" s="26"/>
      <c r="AL19" s="17"/>
      <c r="AM19" s="1"/>
      <c r="AN19" s="16"/>
      <c r="AO19" s="17"/>
      <c r="AP19" s="27"/>
      <c r="AQ19" s="11"/>
    </row>
    <row r="20" spans="1:43" ht="12.75" customHeight="1">
      <c r="A20" s="2" t="s">
        <v>26</v>
      </c>
      <c r="B20" s="2" t="s">
        <v>27</v>
      </c>
      <c r="C20" s="1"/>
      <c r="D20" s="11">
        <f t="shared" si="0"/>
        <v>24.21278810408922</v>
      </c>
      <c r="E20" s="11">
        <f t="shared" si="4"/>
        <v>24.26065734608781</v>
      </c>
      <c r="F20" s="11">
        <f t="shared" si="8"/>
        <v>67.14491525423728</v>
      </c>
      <c r="G20" s="11">
        <f t="shared" si="5"/>
        <v>64.33846153846154</v>
      </c>
      <c r="H20" s="11">
        <f t="shared" si="2"/>
        <v>22.663785790031817</v>
      </c>
      <c r="I20" s="11">
        <f t="shared" si="6"/>
        <v>22.830825688073393</v>
      </c>
      <c r="J20" s="12">
        <f t="shared" si="3"/>
        <v>18.522727272727273</v>
      </c>
      <c r="K20" s="61">
        <f t="shared" si="7"/>
        <v>18.770774476376033</v>
      </c>
      <c r="N20" s="37">
        <v>9891.07</v>
      </c>
      <c r="O20" s="42">
        <v>407.7</v>
      </c>
      <c r="P20" s="32">
        <v>752.76</v>
      </c>
      <c r="Q20" s="17">
        <v>11.7</v>
      </c>
      <c r="R20" s="32">
        <v>8709.96</v>
      </c>
      <c r="S20" s="42">
        <v>381.5</v>
      </c>
      <c r="T20" s="32">
        <v>3853.64</v>
      </c>
      <c r="U20" s="42">
        <v>205.3</v>
      </c>
      <c r="V20" s="25">
        <v>9769.86</v>
      </c>
      <c r="W20" s="12">
        <v>403.5</v>
      </c>
      <c r="X20" s="12">
        <v>792.31</v>
      </c>
      <c r="Y20" s="12">
        <v>11.8</v>
      </c>
      <c r="Z20" s="12">
        <v>8548.78</v>
      </c>
      <c r="AA20" s="12">
        <v>377.2</v>
      </c>
      <c r="AB20" s="12">
        <v>3749</v>
      </c>
      <c r="AC20" s="12">
        <v>202.4</v>
      </c>
      <c r="AD20" s="12"/>
      <c r="AE20" s="9"/>
      <c r="AF20" s="17"/>
      <c r="AG20" s="1"/>
      <c r="AH20" s="16"/>
      <c r="AI20" s="17"/>
      <c r="AJ20" s="1"/>
      <c r="AK20" s="26"/>
      <c r="AL20" s="17"/>
      <c r="AM20" s="1"/>
      <c r="AN20" s="16"/>
      <c r="AO20" s="17"/>
      <c r="AP20" s="27"/>
      <c r="AQ20" s="11"/>
    </row>
    <row r="21" spans="1:43" ht="12.75" customHeight="1">
      <c r="A21" s="2" t="s">
        <v>28</v>
      </c>
      <c r="B21" s="2" t="s">
        <v>29</v>
      </c>
      <c r="C21" s="1"/>
      <c r="D21" s="11">
        <f t="shared" si="0"/>
        <v>24.338927637314733</v>
      </c>
      <c r="E21" s="11">
        <f t="shared" si="4"/>
        <v>24.71670326452935</v>
      </c>
      <c r="F21" s="11">
        <f t="shared" si="8"/>
        <v>25.79404388714734</v>
      </c>
      <c r="G21" s="11">
        <f t="shared" si="5"/>
        <v>30.183695652173913</v>
      </c>
      <c r="H21" s="11">
        <f t="shared" si="2"/>
        <v>24.011745539177657</v>
      </c>
      <c r="I21" s="11">
        <f t="shared" si="6"/>
        <v>24.245419254658383</v>
      </c>
      <c r="J21" s="12">
        <f t="shared" si="3"/>
        <v>20.627270020839536</v>
      </c>
      <c r="K21" s="61">
        <f t="shared" si="7"/>
        <v>20.823844786729858</v>
      </c>
      <c r="N21" s="32">
        <v>16883.98</v>
      </c>
      <c r="O21" s="42">
        <v>683.1</v>
      </c>
      <c r="P21" s="37">
        <v>833.07</v>
      </c>
      <c r="Q21" s="17">
        <v>27.6</v>
      </c>
      <c r="R21" s="37">
        <v>15614.05</v>
      </c>
      <c r="S21" s="42">
        <v>644</v>
      </c>
      <c r="T21" s="32">
        <v>7030.13</v>
      </c>
      <c r="U21" s="42">
        <v>337.6</v>
      </c>
      <c r="V21" s="25">
        <v>16750.05</v>
      </c>
      <c r="W21" s="12">
        <v>688.2</v>
      </c>
      <c r="X21" s="12">
        <v>822.83</v>
      </c>
      <c r="Y21" s="12">
        <v>31.9</v>
      </c>
      <c r="Z21" s="12">
        <v>15475.57</v>
      </c>
      <c r="AA21" s="12">
        <v>644.5</v>
      </c>
      <c r="AB21" s="12">
        <v>6928.7</v>
      </c>
      <c r="AC21" s="12">
        <v>335.9</v>
      </c>
      <c r="AD21" s="12"/>
      <c r="AE21" s="16"/>
      <c r="AF21" s="17"/>
      <c r="AG21" s="1"/>
      <c r="AH21" s="16"/>
      <c r="AI21" s="17"/>
      <c r="AJ21" s="1"/>
      <c r="AK21" s="26"/>
      <c r="AL21" s="17"/>
      <c r="AM21" s="1"/>
      <c r="AN21" s="16"/>
      <c r="AO21" s="17"/>
      <c r="AP21" s="27"/>
      <c r="AQ21" s="11"/>
    </row>
    <row r="22" spans="1:43" ht="12.75" customHeight="1">
      <c r="A22" s="2" t="s">
        <v>30</v>
      </c>
      <c r="B22" s="2" t="s">
        <v>31</v>
      </c>
      <c r="C22" s="1"/>
      <c r="D22" s="11">
        <f t="shared" si="0"/>
        <v>24.62749553643889</v>
      </c>
      <c r="E22" s="11">
        <f t="shared" si="4"/>
        <v>25.16415</v>
      </c>
      <c r="F22" s="11">
        <f t="shared" si="8"/>
        <v>43.25837563451777</v>
      </c>
      <c r="G22" s="11">
        <f t="shared" si="5"/>
        <v>49.630508474576274</v>
      </c>
      <c r="H22" s="11">
        <f t="shared" si="2"/>
        <v>23.583198205968603</v>
      </c>
      <c r="I22" s="11">
        <f t="shared" si="6"/>
        <v>24.026120720084716</v>
      </c>
      <c r="J22" s="12">
        <f t="shared" si="3"/>
        <v>19.418331374853114</v>
      </c>
      <c r="K22" s="61">
        <f t="shared" si="7"/>
        <v>19.427660836050993</v>
      </c>
      <c r="N22" s="32">
        <v>15098.49</v>
      </c>
      <c r="O22" s="42">
        <v>600</v>
      </c>
      <c r="P22" s="37">
        <v>878.46</v>
      </c>
      <c r="Q22" s="43">
        <v>17.7</v>
      </c>
      <c r="R22" s="32">
        <v>13613.2</v>
      </c>
      <c r="S22" s="42">
        <v>566.6</v>
      </c>
      <c r="T22" s="32">
        <v>6552.95</v>
      </c>
      <c r="U22" s="42">
        <v>337.3</v>
      </c>
      <c r="V22" s="25">
        <v>15173</v>
      </c>
      <c r="W22" s="12">
        <v>616.1</v>
      </c>
      <c r="X22" s="12">
        <v>852.19</v>
      </c>
      <c r="Y22" s="12">
        <v>19.7</v>
      </c>
      <c r="Z22" s="12">
        <v>13671.18</v>
      </c>
      <c r="AA22" s="12">
        <v>579.7</v>
      </c>
      <c r="AB22" s="12">
        <v>6610</v>
      </c>
      <c r="AC22" s="12">
        <v>340.4</v>
      </c>
      <c r="AD22" s="12"/>
      <c r="AE22" s="16"/>
      <c r="AF22" s="17"/>
      <c r="AG22" s="1"/>
      <c r="AH22" s="16"/>
      <c r="AI22" s="17"/>
      <c r="AJ22" s="1"/>
      <c r="AK22" s="26"/>
      <c r="AL22" s="17"/>
      <c r="AM22" s="1"/>
      <c r="AN22" s="16"/>
      <c r="AO22" s="17"/>
      <c r="AP22" s="27"/>
      <c r="AQ22" s="11"/>
    </row>
    <row r="23" spans="1:43" ht="12.75" customHeight="1">
      <c r="A23" s="2" t="s">
        <v>32</v>
      </c>
      <c r="B23" s="2" t="s">
        <v>33</v>
      </c>
      <c r="C23" s="1"/>
      <c r="D23" s="11">
        <f t="shared" si="0"/>
        <v>23.799009047824214</v>
      </c>
      <c r="E23" s="11">
        <f t="shared" si="4"/>
        <v>23.91974425661032</v>
      </c>
      <c r="F23" s="11">
        <f t="shared" si="8"/>
        <v>62.89147286821705</v>
      </c>
      <c r="G23" s="11">
        <f t="shared" si="5"/>
        <v>65.67716535433071</v>
      </c>
      <c r="H23" s="11">
        <f t="shared" si="2"/>
        <v>21.94356705241661</v>
      </c>
      <c r="I23" s="11">
        <f t="shared" si="6"/>
        <v>22.02778284671533</v>
      </c>
      <c r="J23" s="12">
        <f t="shared" si="3"/>
        <v>20.467379497623895</v>
      </c>
      <c r="K23" s="61">
        <f t="shared" si="7"/>
        <v>20.66002034587996</v>
      </c>
      <c r="N23" s="34">
        <v>11036.57</v>
      </c>
      <c r="O23" s="42">
        <v>461.4</v>
      </c>
      <c r="P23" s="37">
        <v>834.1</v>
      </c>
      <c r="Q23" s="17">
        <v>12.7</v>
      </c>
      <c r="R23" s="32">
        <v>9656.98</v>
      </c>
      <c r="S23" s="42">
        <v>438.4</v>
      </c>
      <c r="T23" s="32">
        <v>6092.64</v>
      </c>
      <c r="U23" s="42">
        <v>294.9</v>
      </c>
      <c r="V23" s="25">
        <v>11047.5</v>
      </c>
      <c r="W23" s="12">
        <v>464.2</v>
      </c>
      <c r="X23" s="12">
        <v>811.3</v>
      </c>
      <c r="Y23" s="12">
        <v>12.9</v>
      </c>
      <c r="Z23" s="12">
        <v>9670.53</v>
      </c>
      <c r="AA23" s="12">
        <v>440.7</v>
      </c>
      <c r="AB23" s="12">
        <v>6029.69</v>
      </c>
      <c r="AC23" s="12">
        <v>294.6</v>
      </c>
      <c r="AD23" s="12"/>
      <c r="AE23" s="9"/>
      <c r="AF23" s="17"/>
      <c r="AG23" s="1"/>
      <c r="AH23" s="16"/>
      <c r="AI23" s="17"/>
      <c r="AJ23" s="1"/>
      <c r="AK23" s="26"/>
      <c r="AL23" s="17"/>
      <c r="AM23" s="1"/>
      <c r="AN23" s="16"/>
      <c r="AO23" s="17"/>
      <c r="AP23" s="27"/>
      <c r="AQ23" s="11"/>
    </row>
    <row r="24" spans="1:43" ht="12.75" customHeight="1">
      <c r="A24" s="2" t="s">
        <v>34</v>
      </c>
      <c r="B24" s="2" t="s">
        <v>35</v>
      </c>
      <c r="C24" s="1"/>
      <c r="D24" s="11">
        <f t="shared" si="0"/>
        <v>24.830254777070063</v>
      </c>
      <c r="E24" s="11">
        <f t="shared" si="4"/>
        <v>24.903487621097955</v>
      </c>
      <c r="F24" s="11">
        <f t="shared" si="8"/>
        <v>46.95</v>
      </c>
      <c r="G24" s="11">
        <f t="shared" si="5"/>
        <v>47.769230769230774</v>
      </c>
      <c r="H24" s="11">
        <f t="shared" si="2"/>
        <v>23.83269791433057</v>
      </c>
      <c r="I24" s="11">
        <f t="shared" si="6"/>
        <v>23.877171441564347</v>
      </c>
      <c r="J24" s="12">
        <f t="shared" si="3"/>
        <v>20.39196993670886</v>
      </c>
      <c r="K24" s="61">
        <f t="shared" si="7"/>
        <v>21.607876712328768</v>
      </c>
      <c r="N24" s="32">
        <v>11567.67</v>
      </c>
      <c r="O24" s="43">
        <v>464.5</v>
      </c>
      <c r="P24" s="37">
        <v>745.2</v>
      </c>
      <c r="Q24" s="17">
        <v>15.6</v>
      </c>
      <c r="R24" s="32">
        <v>10501.18</v>
      </c>
      <c r="S24" s="17">
        <v>439.8</v>
      </c>
      <c r="T24" s="32">
        <v>5047.6</v>
      </c>
      <c r="U24" s="42">
        <v>233.6</v>
      </c>
      <c r="V24" s="25">
        <v>11695.05</v>
      </c>
      <c r="W24" s="12">
        <v>471</v>
      </c>
      <c r="X24" s="12">
        <v>751.2</v>
      </c>
      <c r="Y24" s="12">
        <v>16</v>
      </c>
      <c r="Z24" s="12">
        <v>10627</v>
      </c>
      <c r="AA24" s="12">
        <v>445.9</v>
      </c>
      <c r="AB24" s="12">
        <v>5155.09</v>
      </c>
      <c r="AC24" s="12">
        <v>252.8</v>
      </c>
      <c r="AD24" s="12"/>
      <c r="AE24" s="16"/>
      <c r="AF24" s="17"/>
      <c r="AG24" s="1"/>
      <c r="AH24" s="16"/>
      <c r="AI24" s="17"/>
      <c r="AJ24" s="1"/>
      <c r="AK24" s="26"/>
      <c r="AL24" s="17"/>
      <c r="AM24" s="1"/>
      <c r="AN24" s="16"/>
      <c r="AO24" s="17"/>
      <c r="AP24" s="27"/>
      <c r="AQ24" s="11"/>
    </row>
    <row r="25" spans="1:43" ht="12.75" customHeight="1">
      <c r="A25" s="2" t="s">
        <v>36</v>
      </c>
      <c r="B25" s="2" t="s">
        <v>37</v>
      </c>
      <c r="C25" s="1"/>
      <c r="D25" s="11">
        <f t="shared" si="0"/>
        <v>20.68758840169731</v>
      </c>
      <c r="E25" s="11">
        <f t="shared" si="4"/>
        <v>21.01637426900585</v>
      </c>
      <c r="F25" s="11">
        <f t="shared" si="8"/>
        <v>74.62982456140351</v>
      </c>
      <c r="G25" s="11">
        <f t="shared" si="5"/>
        <v>83.06923076923076</v>
      </c>
      <c r="H25" s="11">
        <f t="shared" si="2"/>
        <v>19.988445183952674</v>
      </c>
      <c r="I25" s="11">
        <f t="shared" si="6"/>
        <v>20.10714153561517</v>
      </c>
      <c r="J25" s="12">
        <f t="shared" si="3"/>
        <v>18.181943759250125</v>
      </c>
      <c r="K25" s="61">
        <f t="shared" si="7"/>
        <v>18.388759593958902</v>
      </c>
      <c r="N25" s="32">
        <v>11859.54</v>
      </c>
      <c r="O25" s="42">
        <v>564.3</v>
      </c>
      <c r="P25" s="37">
        <v>431.96</v>
      </c>
      <c r="Q25" s="17">
        <v>5.2</v>
      </c>
      <c r="R25" s="32">
        <v>10867.91</v>
      </c>
      <c r="S25" s="42">
        <v>540.5</v>
      </c>
      <c r="T25" s="32">
        <v>7427.22</v>
      </c>
      <c r="U25" s="42">
        <v>403.9</v>
      </c>
      <c r="V25" s="25">
        <v>11700.9</v>
      </c>
      <c r="W25" s="12">
        <v>565.6</v>
      </c>
      <c r="X25" s="12">
        <v>425.39</v>
      </c>
      <c r="Y25" s="12">
        <v>5.7</v>
      </c>
      <c r="Z25" s="12">
        <v>10811.75</v>
      </c>
      <c r="AA25" s="12">
        <v>540.9</v>
      </c>
      <c r="AB25" s="12">
        <v>7370.96</v>
      </c>
      <c r="AC25" s="12">
        <v>405.4</v>
      </c>
      <c r="AD25" s="12"/>
      <c r="AE25" s="16"/>
      <c r="AF25" s="17"/>
      <c r="AG25" s="1"/>
      <c r="AH25" s="16"/>
      <c r="AI25" s="17"/>
      <c r="AJ25" s="1"/>
      <c r="AK25" s="16"/>
      <c r="AL25" s="17"/>
      <c r="AM25" s="1"/>
      <c r="AN25" s="16"/>
      <c r="AO25" s="17"/>
      <c r="AP25" s="27"/>
      <c r="AQ25" s="11"/>
    </row>
    <row r="26" spans="1:43" ht="12.75" customHeight="1">
      <c r="A26" s="2" t="s">
        <v>38</v>
      </c>
      <c r="B26" s="2" t="s">
        <v>39</v>
      </c>
      <c r="C26" s="1"/>
      <c r="D26" s="11">
        <f t="shared" si="0"/>
        <v>32.304182854182855</v>
      </c>
      <c r="E26" s="11">
        <f t="shared" si="4"/>
        <v>33.31444243675787</v>
      </c>
      <c r="F26" s="11">
        <f t="shared" si="8"/>
        <v>27.69464285714286</v>
      </c>
      <c r="G26" s="11">
        <f t="shared" si="5"/>
        <v>34.666666666666664</v>
      </c>
      <c r="H26" s="11">
        <f t="shared" si="2"/>
        <v>32.23017759380425</v>
      </c>
      <c r="I26" s="11">
        <f t="shared" si="6"/>
        <v>33.33604</v>
      </c>
      <c r="J26" s="12">
        <f t="shared" si="3"/>
        <v>18.645645645645647</v>
      </c>
      <c r="K26" s="61">
        <f t="shared" si="7"/>
        <v>18.633666666666667</v>
      </c>
      <c r="N26" s="40">
        <v>25812.03</v>
      </c>
      <c r="O26" s="42">
        <v>774.8</v>
      </c>
      <c r="P26" s="38">
        <v>156</v>
      </c>
      <c r="Q26" s="17">
        <v>4.5</v>
      </c>
      <c r="R26" s="38">
        <v>25002.03</v>
      </c>
      <c r="S26" s="42">
        <v>750</v>
      </c>
      <c r="T26" s="38">
        <v>5590.1</v>
      </c>
      <c r="U26" s="42">
        <v>300</v>
      </c>
      <c r="V26" s="25">
        <v>24945.29</v>
      </c>
      <c r="W26" s="12">
        <v>772.2</v>
      </c>
      <c r="X26" s="12">
        <v>155.09</v>
      </c>
      <c r="Y26" s="12">
        <v>5.6</v>
      </c>
      <c r="Z26" s="12">
        <v>24137.18</v>
      </c>
      <c r="AA26" s="12">
        <v>748.9</v>
      </c>
      <c r="AB26" s="12">
        <v>5588.1</v>
      </c>
      <c r="AC26" s="12">
        <v>299.7</v>
      </c>
      <c r="AD26" s="12"/>
      <c r="AE26" s="16"/>
      <c r="AF26" s="17"/>
      <c r="AG26" s="1"/>
      <c r="AH26" s="16"/>
      <c r="AI26" s="17"/>
      <c r="AJ26" s="1"/>
      <c r="AK26" s="16"/>
      <c r="AL26" s="17"/>
      <c r="AM26" s="1"/>
      <c r="AN26" s="16"/>
      <c r="AO26" s="17"/>
      <c r="AP26" s="27"/>
      <c r="AQ26" s="11"/>
    </row>
    <row r="27" spans="1:43" ht="12.75" customHeight="1">
      <c r="A27" s="2" t="s">
        <v>40</v>
      </c>
      <c r="B27" s="2" t="s">
        <v>41</v>
      </c>
      <c r="C27" s="1"/>
      <c r="D27" s="11">
        <f t="shared" si="0"/>
        <v>23.91692124105012</v>
      </c>
      <c r="E27" s="11">
        <f t="shared" si="4"/>
        <v>23.554768717215072</v>
      </c>
      <c r="F27" s="11">
        <f t="shared" si="8"/>
        <v>65.54380165289257</v>
      </c>
      <c r="G27" s="11">
        <f t="shared" si="5"/>
        <v>63.392561983471076</v>
      </c>
      <c r="H27" s="11">
        <f t="shared" si="2"/>
        <v>21.984789311408015</v>
      </c>
      <c r="I27" s="11">
        <f t="shared" si="6"/>
        <v>21.77099256219544</v>
      </c>
      <c r="J27" s="12">
        <f t="shared" si="3"/>
        <v>20.4083081570997</v>
      </c>
      <c r="K27" s="61">
        <f t="shared" si="7"/>
        <v>20.198341708542713</v>
      </c>
      <c r="N27" s="32">
        <v>9878.87</v>
      </c>
      <c r="O27" s="42">
        <v>419.4</v>
      </c>
      <c r="P27" s="37">
        <v>767.05</v>
      </c>
      <c r="Q27" s="17">
        <v>12.1</v>
      </c>
      <c r="R27" s="32">
        <v>8488.51</v>
      </c>
      <c r="S27" s="42">
        <v>389.9</v>
      </c>
      <c r="T27" s="32">
        <v>4019.47</v>
      </c>
      <c r="U27" s="42">
        <v>199</v>
      </c>
      <c r="V27" s="25">
        <v>10021.19</v>
      </c>
      <c r="W27" s="12">
        <v>419</v>
      </c>
      <c r="X27" s="12">
        <v>793.08</v>
      </c>
      <c r="Y27" s="12">
        <v>12.1</v>
      </c>
      <c r="Z27" s="12">
        <v>8556.48</v>
      </c>
      <c r="AA27" s="12">
        <v>389.2</v>
      </c>
      <c r="AB27" s="12">
        <v>4053.09</v>
      </c>
      <c r="AC27" s="12">
        <v>198.6</v>
      </c>
      <c r="AD27" s="12"/>
      <c r="AE27" s="16"/>
      <c r="AF27" s="17"/>
      <c r="AG27" s="1"/>
      <c r="AH27" s="16"/>
      <c r="AI27" s="17"/>
      <c r="AJ27" s="1"/>
      <c r="AK27" s="16"/>
      <c r="AL27" s="17"/>
      <c r="AM27" s="1"/>
      <c r="AN27" s="16"/>
      <c r="AO27" s="17"/>
      <c r="AP27" s="27"/>
      <c r="AQ27" s="11"/>
    </row>
    <row r="28" spans="1:43" ht="12.75" customHeight="1">
      <c r="A28" s="2" t="s">
        <v>42</v>
      </c>
      <c r="B28" s="2" t="s">
        <v>43</v>
      </c>
      <c r="C28" s="1"/>
      <c r="D28" s="11">
        <f t="shared" si="0"/>
        <v>21.949101163200567</v>
      </c>
      <c r="E28" s="11">
        <f t="shared" si="4"/>
        <v>22.106858251057826</v>
      </c>
      <c r="F28" s="11">
        <f t="shared" si="8"/>
        <v>47.4025</v>
      </c>
      <c r="G28" s="11">
        <f t="shared" si="5"/>
        <v>47.41833333333333</v>
      </c>
      <c r="H28" s="11">
        <f t="shared" si="2"/>
        <v>20.874383868558624</v>
      </c>
      <c r="I28" s="11">
        <f t="shared" si="6"/>
        <v>20.931813936110593</v>
      </c>
      <c r="J28" s="12">
        <f t="shared" si="3"/>
        <v>18.5961899651194</v>
      </c>
      <c r="K28" s="61">
        <f t="shared" si="7"/>
        <v>18.592041800643088</v>
      </c>
      <c r="N28" s="35">
        <v>12539.01</v>
      </c>
      <c r="O28" s="43">
        <v>567.2</v>
      </c>
      <c r="P28" s="37">
        <v>569.02</v>
      </c>
      <c r="Q28" s="42">
        <v>12</v>
      </c>
      <c r="R28" s="32">
        <v>11204.8</v>
      </c>
      <c r="S28" s="42">
        <v>535.3</v>
      </c>
      <c r="T28" s="32">
        <v>6938.55</v>
      </c>
      <c r="U28" s="42">
        <v>373.2</v>
      </c>
      <c r="V28" s="25">
        <v>12453.92</v>
      </c>
      <c r="W28" s="12">
        <v>567.4</v>
      </c>
      <c r="X28" s="12">
        <v>568.83</v>
      </c>
      <c r="Y28" s="12">
        <v>12</v>
      </c>
      <c r="Z28" s="12">
        <v>11180.32</v>
      </c>
      <c r="AA28" s="12">
        <v>535.6</v>
      </c>
      <c r="AB28" s="12">
        <v>6930.8</v>
      </c>
      <c r="AC28" s="12">
        <v>372.7</v>
      </c>
      <c r="AD28" s="12"/>
      <c r="AE28" s="16"/>
      <c r="AF28" s="17"/>
      <c r="AG28" s="1"/>
      <c r="AH28" s="16"/>
      <c r="AI28" s="17"/>
      <c r="AJ28" s="1"/>
      <c r="AK28" s="16"/>
      <c r="AL28" s="17"/>
      <c r="AM28" s="1"/>
      <c r="AN28" s="16"/>
      <c r="AO28" s="17"/>
      <c r="AP28" s="27"/>
      <c r="AQ28" s="11"/>
    </row>
    <row r="29" spans="1:43" ht="12.75" customHeight="1">
      <c r="A29" s="2" t="s">
        <v>44</v>
      </c>
      <c r="B29" s="2" t="s">
        <v>45</v>
      </c>
      <c r="C29" s="1"/>
      <c r="D29" s="11">
        <f t="shared" si="0"/>
        <v>24.633975308641975</v>
      </c>
      <c r="E29" s="11">
        <f t="shared" si="4"/>
        <v>24.45063625846967</v>
      </c>
      <c r="F29" s="11">
        <f t="shared" si="8"/>
        <v>80.62267441860466</v>
      </c>
      <c r="G29" s="11">
        <f t="shared" si="5"/>
        <v>79.66878612716762</v>
      </c>
      <c r="H29" s="11">
        <f t="shared" si="2"/>
        <v>22.359038054968288</v>
      </c>
      <c r="I29" s="11">
        <f t="shared" si="6"/>
        <v>22.317300853485065</v>
      </c>
      <c r="J29" s="12">
        <f t="shared" si="3"/>
        <v>19.357500645494447</v>
      </c>
      <c r="K29" s="61">
        <f t="shared" si="7"/>
        <v>19.550805613305613</v>
      </c>
      <c r="N29" s="32">
        <v>14795.08</v>
      </c>
      <c r="O29" s="43">
        <v>605.1</v>
      </c>
      <c r="P29" s="32">
        <v>1378.27</v>
      </c>
      <c r="Q29" s="17">
        <v>17.3</v>
      </c>
      <c r="R29" s="32">
        <v>12551.25</v>
      </c>
      <c r="S29" s="42">
        <v>562.4</v>
      </c>
      <c r="T29" s="32">
        <v>7523.15</v>
      </c>
      <c r="U29" s="42">
        <v>384.8</v>
      </c>
      <c r="V29" s="25">
        <v>14965.14</v>
      </c>
      <c r="W29" s="12">
        <v>607.5</v>
      </c>
      <c r="X29" s="12">
        <v>1386.71</v>
      </c>
      <c r="Y29" s="12">
        <v>17.2</v>
      </c>
      <c r="Z29" s="12">
        <v>12690.99</v>
      </c>
      <c r="AA29" s="12">
        <v>567.6</v>
      </c>
      <c r="AB29" s="12">
        <v>7497.16</v>
      </c>
      <c r="AC29" s="12">
        <v>387.3</v>
      </c>
      <c r="AD29" s="12"/>
      <c r="AE29" s="16"/>
      <c r="AF29" s="17"/>
      <c r="AG29" s="1"/>
      <c r="AH29" s="16"/>
      <c r="AI29" s="17"/>
      <c r="AJ29" s="1"/>
      <c r="AK29" s="16"/>
      <c r="AL29" s="17"/>
      <c r="AM29" s="1"/>
      <c r="AN29" s="16"/>
      <c r="AO29" s="17"/>
      <c r="AP29" s="27"/>
      <c r="AQ29" s="11"/>
    </row>
    <row r="30" spans="1:43" ht="12.75" customHeight="1">
      <c r="A30" s="2" t="s">
        <v>46</v>
      </c>
      <c r="B30" s="2" t="s">
        <v>47</v>
      </c>
      <c r="C30" s="1"/>
      <c r="D30" s="11">
        <f t="shared" si="0"/>
        <v>23.53804627249357</v>
      </c>
      <c r="E30" s="11">
        <f t="shared" si="4"/>
        <v>22.6254590298712</v>
      </c>
      <c r="F30" s="11">
        <f t="shared" si="8"/>
        <v>31.648214285714285</v>
      </c>
      <c r="G30" s="11">
        <f t="shared" si="5"/>
        <v>27.058396946564883</v>
      </c>
      <c r="H30" s="11">
        <f t="shared" si="2"/>
        <v>22.89151061173533</v>
      </c>
      <c r="I30" s="11">
        <f t="shared" si="6"/>
        <v>22.20474320241692</v>
      </c>
      <c r="J30" s="12">
        <f t="shared" si="3"/>
        <v>20.737960954446855</v>
      </c>
      <c r="K30" s="61">
        <f t="shared" si="7"/>
        <v>20.66290531776913</v>
      </c>
      <c r="N30" s="32">
        <v>8256.03</v>
      </c>
      <c r="O30" s="42">
        <v>364.9</v>
      </c>
      <c r="P30" s="37">
        <v>708.93</v>
      </c>
      <c r="Q30" s="17">
        <v>26.2</v>
      </c>
      <c r="R30" s="32">
        <v>7349.77</v>
      </c>
      <c r="S30" s="42">
        <v>331</v>
      </c>
      <c r="T30" s="32">
        <v>4779.33</v>
      </c>
      <c r="U30" s="17">
        <v>231.3</v>
      </c>
      <c r="V30" s="25">
        <v>8240.67</v>
      </c>
      <c r="W30" s="12">
        <v>350.1</v>
      </c>
      <c r="X30" s="12">
        <v>708.92</v>
      </c>
      <c r="Y30" s="12">
        <v>22.4</v>
      </c>
      <c r="Z30" s="12">
        <v>7334.44</v>
      </c>
      <c r="AA30" s="12">
        <v>320.4</v>
      </c>
      <c r="AB30" s="12">
        <v>4780.1</v>
      </c>
      <c r="AC30" s="12">
        <v>230.5</v>
      </c>
      <c r="AD30" s="12"/>
      <c r="AE30" s="16"/>
      <c r="AF30" s="17"/>
      <c r="AG30" s="1"/>
      <c r="AH30" s="16"/>
      <c r="AI30" s="17"/>
      <c r="AJ30" s="1"/>
      <c r="AK30" s="16"/>
      <c r="AL30" s="17"/>
      <c r="AM30" s="1"/>
      <c r="AN30" s="16"/>
      <c r="AO30" s="17"/>
      <c r="AP30" s="27"/>
      <c r="AQ30" s="11"/>
    </row>
    <row r="31" spans="1:43" ht="12.75" customHeight="1">
      <c r="A31" s="2" t="s">
        <v>48</v>
      </c>
      <c r="B31" s="2" t="s">
        <v>49</v>
      </c>
      <c r="C31" s="1"/>
      <c r="D31" s="11">
        <f t="shared" si="0"/>
        <v>23.6917885264342</v>
      </c>
      <c r="E31" s="11">
        <f t="shared" si="4"/>
        <v>23.852143399089528</v>
      </c>
      <c r="F31" s="11">
        <f t="shared" si="8"/>
        <v>42.93895348837209</v>
      </c>
      <c r="G31" s="11">
        <f t="shared" si="5"/>
        <v>43.06337209302326</v>
      </c>
      <c r="H31" s="11">
        <f t="shared" si="2"/>
        <v>23.00527056930195</v>
      </c>
      <c r="I31" s="11">
        <f t="shared" si="6"/>
        <v>23.160595553742606</v>
      </c>
      <c r="J31" s="12">
        <f t="shared" si="3"/>
        <v>20.842696629213485</v>
      </c>
      <c r="K31" s="61">
        <f t="shared" si="7"/>
        <v>20.84667511082964</v>
      </c>
      <c r="N31" s="32">
        <v>12574.85</v>
      </c>
      <c r="O31" s="42">
        <v>527.2</v>
      </c>
      <c r="P31" s="37">
        <v>740.69</v>
      </c>
      <c r="Q31" s="17">
        <v>17.2</v>
      </c>
      <c r="R31" s="32">
        <v>11355.64</v>
      </c>
      <c r="S31" s="42">
        <v>490.3</v>
      </c>
      <c r="T31" s="32">
        <v>6583.38</v>
      </c>
      <c r="U31" s="42">
        <v>315.8</v>
      </c>
      <c r="V31" s="25">
        <v>12637.2</v>
      </c>
      <c r="W31" s="12">
        <v>533.4</v>
      </c>
      <c r="X31" s="12">
        <v>738.55</v>
      </c>
      <c r="Y31" s="12">
        <v>17.2</v>
      </c>
      <c r="Z31" s="12">
        <v>11435.92</v>
      </c>
      <c r="AA31" s="12">
        <v>497.1</v>
      </c>
      <c r="AB31" s="12">
        <v>6678</v>
      </c>
      <c r="AC31" s="12">
        <v>320.4</v>
      </c>
      <c r="AD31" s="12"/>
      <c r="AE31" s="16"/>
      <c r="AF31" s="17"/>
      <c r="AG31" s="1"/>
      <c r="AH31" s="16"/>
      <c r="AI31" s="17"/>
      <c r="AJ31" s="1"/>
      <c r="AK31" s="16"/>
      <c r="AL31" s="17"/>
      <c r="AM31" s="1"/>
      <c r="AN31" s="16"/>
      <c r="AO31" s="17"/>
      <c r="AP31" s="27"/>
      <c r="AQ31" s="11"/>
    </row>
    <row r="32" spans="1:43" ht="12.75" customHeight="1">
      <c r="A32" s="2" t="s">
        <v>50</v>
      </c>
      <c r="B32" s="2" t="s">
        <v>51</v>
      </c>
      <c r="C32" s="1"/>
      <c r="D32" s="11">
        <f t="shared" si="0"/>
        <v>26.002818853974123</v>
      </c>
      <c r="E32" s="11">
        <f t="shared" si="4"/>
        <v>25.69888306359699</v>
      </c>
      <c r="F32" s="11">
        <v>0</v>
      </c>
      <c r="G32" s="11">
        <v>0</v>
      </c>
      <c r="H32" s="11">
        <f t="shared" si="2"/>
        <v>26.002818853974123</v>
      </c>
      <c r="I32" s="11">
        <f t="shared" si="6"/>
        <v>25.69888306359699</v>
      </c>
      <c r="J32" s="12">
        <v>0</v>
      </c>
      <c r="K32" s="61">
        <v>0</v>
      </c>
      <c r="N32" s="32">
        <v>11274.1</v>
      </c>
      <c r="O32" s="42">
        <v>438.7</v>
      </c>
      <c r="P32" s="37">
        <v>0</v>
      </c>
      <c r="Q32" s="17">
        <v>0</v>
      </c>
      <c r="R32" s="32">
        <v>11274.1</v>
      </c>
      <c r="S32" s="42">
        <v>438.7</v>
      </c>
      <c r="T32" s="32">
        <v>0</v>
      </c>
      <c r="U32" s="42">
        <v>0</v>
      </c>
      <c r="V32" s="25">
        <v>11254.02</v>
      </c>
      <c r="W32" s="12">
        <v>432.8</v>
      </c>
      <c r="X32" s="12">
        <v>0</v>
      </c>
      <c r="Y32" s="12">
        <v>0</v>
      </c>
      <c r="Z32" s="12">
        <v>11254.02</v>
      </c>
      <c r="AA32" s="12">
        <v>432.8</v>
      </c>
      <c r="AB32" s="12">
        <v>0</v>
      </c>
      <c r="AC32" s="12">
        <v>0</v>
      </c>
      <c r="AD32" s="12"/>
      <c r="AE32" s="16"/>
      <c r="AF32" s="17"/>
      <c r="AG32" s="1"/>
      <c r="AH32" s="16"/>
      <c r="AI32" s="17"/>
      <c r="AJ32" s="1"/>
      <c r="AK32" s="16"/>
      <c r="AL32" s="17"/>
      <c r="AM32" s="1"/>
      <c r="AN32" s="16"/>
      <c r="AO32" s="17"/>
      <c r="AP32" s="27"/>
      <c r="AQ32" s="11"/>
    </row>
    <row r="33" spans="1:43" ht="12.75" customHeight="1">
      <c r="A33" s="2" t="s">
        <v>52</v>
      </c>
      <c r="B33" s="2" t="s">
        <v>53</v>
      </c>
      <c r="C33" s="1"/>
      <c r="D33" s="11">
        <f t="shared" si="0"/>
        <v>28.51586748038361</v>
      </c>
      <c r="E33" s="11">
        <f t="shared" si="4"/>
        <v>27.672142252328534</v>
      </c>
      <c r="F33" s="11">
        <v>0</v>
      </c>
      <c r="G33" s="11">
        <v>0</v>
      </c>
      <c r="H33" s="11">
        <f t="shared" si="2"/>
        <v>28.51586748038361</v>
      </c>
      <c r="I33" s="11">
        <f t="shared" si="6"/>
        <v>27.672142252328534</v>
      </c>
      <c r="J33" s="12">
        <f>AB33/AC33</f>
        <v>29.554430379746833</v>
      </c>
      <c r="K33" s="62">
        <f t="shared" si="7"/>
        <v>28.69268292682927</v>
      </c>
      <c r="N33" s="32">
        <v>3268.08</v>
      </c>
      <c r="O33" s="42">
        <v>118.1</v>
      </c>
      <c r="P33" s="37">
        <v>0</v>
      </c>
      <c r="Q33" s="17">
        <v>0</v>
      </c>
      <c r="R33" s="32">
        <v>3268.08</v>
      </c>
      <c r="S33" s="42">
        <v>118.1</v>
      </c>
      <c r="T33" s="32">
        <v>235.28</v>
      </c>
      <c r="U33" s="42">
        <v>8.2</v>
      </c>
      <c r="V33" s="25">
        <v>3270.77</v>
      </c>
      <c r="W33" s="12">
        <v>114.7</v>
      </c>
      <c r="X33" s="12">
        <v>0</v>
      </c>
      <c r="Y33" s="12">
        <v>0</v>
      </c>
      <c r="Z33" s="12">
        <v>3270.77</v>
      </c>
      <c r="AA33" s="12">
        <v>114.7</v>
      </c>
      <c r="AB33" s="12">
        <v>233.48</v>
      </c>
      <c r="AC33" s="12">
        <v>7.9</v>
      </c>
      <c r="AD33" s="12"/>
      <c r="AE33" s="16"/>
      <c r="AF33" s="17"/>
      <c r="AG33" s="1"/>
      <c r="AH33" s="16"/>
      <c r="AI33" s="17"/>
      <c r="AJ33" s="1"/>
      <c r="AK33" s="16"/>
      <c r="AL33" s="17"/>
      <c r="AM33" s="1"/>
      <c r="AN33" s="16"/>
      <c r="AO33" s="17"/>
      <c r="AP33" s="27"/>
      <c r="AQ33" s="11"/>
    </row>
    <row r="34" spans="1:43" ht="12.75" customHeight="1">
      <c r="A34" s="46"/>
      <c r="B34" s="47" t="s">
        <v>65</v>
      </c>
      <c r="C34" s="47"/>
      <c r="D34" s="53">
        <f t="shared" si="0"/>
        <v>23.923240429750038</v>
      </c>
      <c r="E34" s="53">
        <f t="shared" si="4"/>
        <v>24.058170359968496</v>
      </c>
      <c r="F34" s="53">
        <f>X34/Y34</f>
        <v>47.214304427560904</v>
      </c>
      <c r="G34" s="53">
        <f t="shared" si="5"/>
        <v>47.85705882352941</v>
      </c>
      <c r="H34" s="53">
        <f t="shared" si="2"/>
        <v>23.036206400161223</v>
      </c>
      <c r="I34" s="53">
        <f t="shared" si="6"/>
        <v>23.1625227989925</v>
      </c>
      <c r="J34" s="53">
        <f>AB34/AC34</f>
        <v>19.326104837305262</v>
      </c>
      <c r="K34" s="59">
        <f t="shared" si="7"/>
        <v>19.35019892473118</v>
      </c>
      <c r="L34" s="1"/>
      <c r="M34" s="1"/>
      <c r="N34" s="57">
        <f aca="true" t="shared" si="9" ref="N34:V34">SUM(N7:N33)</f>
        <v>351213.20000000007</v>
      </c>
      <c r="O34" s="58">
        <f t="shared" si="9"/>
        <v>14598.5</v>
      </c>
      <c r="P34" s="57">
        <f t="shared" si="9"/>
        <v>17898.539999999997</v>
      </c>
      <c r="Q34" s="58">
        <f t="shared" si="9"/>
        <v>374</v>
      </c>
      <c r="R34" s="57">
        <f t="shared" si="9"/>
        <v>320022.68</v>
      </c>
      <c r="S34" s="58">
        <f t="shared" si="9"/>
        <v>13816.4</v>
      </c>
      <c r="T34" s="57">
        <f t="shared" si="9"/>
        <v>143965.48</v>
      </c>
      <c r="U34" s="58">
        <f t="shared" si="9"/>
        <v>7440.000000000001</v>
      </c>
      <c r="V34" s="51">
        <f t="shared" si="9"/>
        <v>351152.5</v>
      </c>
      <c r="W34" s="51">
        <f aca="true" t="shared" si="10" ref="W34:AC34">SUM(W7:W33)</f>
        <v>14678.300000000001</v>
      </c>
      <c r="X34" s="51">
        <f t="shared" si="10"/>
        <v>18021.699999999997</v>
      </c>
      <c r="Y34" s="51">
        <f t="shared" si="10"/>
        <v>381.7</v>
      </c>
      <c r="Z34" s="51">
        <f t="shared" si="10"/>
        <v>320051.23</v>
      </c>
      <c r="AA34" s="51">
        <f t="shared" si="10"/>
        <v>13893.400000000001</v>
      </c>
      <c r="AB34" s="51">
        <f t="shared" si="10"/>
        <v>144267.44000000003</v>
      </c>
      <c r="AC34" s="51">
        <f t="shared" si="10"/>
        <v>7464.899999999999</v>
      </c>
      <c r="AD34" s="29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11"/>
    </row>
    <row r="35" spans="4:43" ht="12.75" customHeight="1">
      <c r="D35" s="11"/>
      <c r="E35" s="11"/>
      <c r="F35" s="11"/>
      <c r="G35" s="12"/>
      <c r="H35" s="11"/>
      <c r="I35" s="11"/>
      <c r="J35" s="11"/>
      <c r="K35" s="11"/>
      <c r="L35" s="11"/>
      <c r="M35" s="11"/>
      <c r="T35" s="8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G35" s="8"/>
      <c r="AH35" s="11"/>
      <c r="AI35" s="11"/>
      <c r="AK35" s="8"/>
      <c r="AL35" s="11"/>
      <c r="AM35" s="11"/>
      <c r="AO35" s="8"/>
      <c r="AP35" s="11"/>
      <c r="AQ35" s="11"/>
    </row>
    <row r="36" spans="4:43" ht="12.75" customHeight="1">
      <c r="D36" s="11"/>
      <c r="E36" s="11"/>
      <c r="F36" s="8"/>
      <c r="G36" s="9"/>
      <c r="H36" s="8"/>
      <c r="I36" s="8"/>
      <c r="J36" s="8"/>
      <c r="K36" s="8"/>
      <c r="L36" s="8"/>
      <c r="M36" s="8"/>
      <c r="T36" s="8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G36" s="8"/>
      <c r="AH36" s="11"/>
      <c r="AI36" s="11"/>
      <c r="AK36" s="8"/>
      <c r="AL36" s="11"/>
      <c r="AM36" s="11"/>
      <c r="AO36" s="8"/>
      <c r="AP36" s="11"/>
      <c r="AQ36" s="11"/>
    </row>
    <row r="37" spans="4:43" ht="12.75" customHeight="1">
      <c r="D37" s="11"/>
      <c r="E37" s="11"/>
      <c r="F37" s="8"/>
      <c r="G37" s="8"/>
      <c r="H37" s="8"/>
      <c r="I37" s="8"/>
      <c r="J37" s="8"/>
      <c r="K37" s="8"/>
      <c r="L37" s="8"/>
      <c r="M37" s="8"/>
      <c r="AE37" s="11"/>
      <c r="AH37" s="11"/>
      <c r="AI37" s="11"/>
      <c r="AM37" s="11"/>
      <c r="AQ37" s="11"/>
    </row>
    <row r="38" spans="4:43" ht="12.75" customHeight="1">
      <c r="D38" s="11"/>
      <c r="E38" s="11"/>
      <c r="F38" s="11"/>
      <c r="G38" s="8"/>
      <c r="H38" s="8"/>
      <c r="I38" s="8"/>
      <c r="J38" s="8"/>
      <c r="K38" s="8"/>
      <c r="L38" s="8"/>
      <c r="M38" s="8"/>
      <c r="V38" s="13"/>
      <c r="W38" s="31"/>
      <c r="X38" s="30"/>
      <c r="Y38" s="13"/>
      <c r="Z38" s="14"/>
      <c r="AA38" s="15"/>
      <c r="AB38" s="13"/>
      <c r="AC38" s="14"/>
      <c r="AD38" s="15"/>
      <c r="AE38" s="13" t="s">
        <v>61</v>
      </c>
      <c r="AF38" s="14"/>
      <c r="AP38" s="15"/>
      <c r="AQ38" s="11"/>
    </row>
    <row r="39" spans="4:42" ht="12.75" customHeight="1">
      <c r="D39" s="11"/>
      <c r="E39" s="11"/>
      <c r="F39" s="11"/>
      <c r="V39" s="5"/>
      <c r="W39" s="3"/>
      <c r="X39" s="4"/>
      <c r="Y39" s="5"/>
      <c r="Z39" s="3"/>
      <c r="AA39" s="4"/>
      <c r="AB39" s="5"/>
      <c r="AC39" s="3"/>
      <c r="AD39" s="4"/>
      <c r="AE39" s="5" t="s">
        <v>57</v>
      </c>
      <c r="AF39" s="3" t="s">
        <v>58</v>
      </c>
      <c r="AP39" s="4"/>
    </row>
    <row r="40" spans="22:42" ht="12.75" customHeight="1">
      <c r="V40" s="32"/>
      <c r="W40" s="42"/>
      <c r="X40" s="14"/>
      <c r="Y40" s="37"/>
      <c r="Z40" s="17"/>
      <c r="AA40" s="14"/>
      <c r="AB40" s="39"/>
      <c r="AD40" s="14"/>
      <c r="AE40" s="32">
        <v>7095.6</v>
      </c>
      <c r="AF40" s="11">
        <v>402.6</v>
      </c>
      <c r="AP40" s="15"/>
    </row>
    <row r="41" spans="22:42" ht="12.75" customHeight="1">
      <c r="V41" s="32"/>
      <c r="W41" s="42"/>
      <c r="X41" s="1"/>
      <c r="Y41" s="37"/>
      <c r="Z41" s="17"/>
      <c r="AA41" s="1"/>
      <c r="AB41" s="39"/>
      <c r="AC41" s="42"/>
      <c r="AD41" s="1"/>
      <c r="AE41" s="32">
        <v>3348.19</v>
      </c>
      <c r="AF41" s="42">
        <v>249.7</v>
      </c>
      <c r="AP41" s="27"/>
    </row>
    <row r="42" spans="22:42" ht="12.75" customHeight="1">
      <c r="V42" s="32"/>
      <c r="W42" s="42"/>
      <c r="X42" s="1"/>
      <c r="Y42" s="37"/>
      <c r="Z42" s="17"/>
      <c r="AA42" s="1"/>
      <c r="AB42" s="39"/>
      <c r="AC42" s="42"/>
      <c r="AD42" s="1"/>
      <c r="AE42" s="32">
        <v>4300.9</v>
      </c>
      <c r="AF42" s="42">
        <v>232</v>
      </c>
      <c r="AP42" s="27"/>
    </row>
    <row r="43" spans="22:42" ht="12.75" customHeight="1">
      <c r="V43" s="32"/>
      <c r="W43" s="42"/>
      <c r="X43" s="1"/>
      <c r="Y43" s="37"/>
      <c r="Z43" s="17"/>
      <c r="AA43" s="1"/>
      <c r="AB43" s="39"/>
      <c r="AC43" s="42"/>
      <c r="AD43" s="1"/>
      <c r="AE43" s="32">
        <v>3955.49</v>
      </c>
      <c r="AF43" s="42">
        <v>199.7</v>
      </c>
      <c r="AP43" s="27"/>
    </row>
    <row r="44" spans="22:42" ht="12.75" customHeight="1">
      <c r="V44" s="32"/>
      <c r="W44" s="43"/>
      <c r="X44" s="1"/>
      <c r="Y44" s="37"/>
      <c r="Z44" s="17"/>
      <c r="AA44" s="1"/>
      <c r="AB44" s="39"/>
      <c r="AC44" s="42"/>
      <c r="AD44" s="1"/>
      <c r="AE44" s="32">
        <v>4869.74</v>
      </c>
      <c r="AF44" s="42">
        <v>294.76</v>
      </c>
      <c r="AP44" s="27"/>
    </row>
    <row r="45" spans="22:42" ht="12.75" customHeight="1">
      <c r="V45" s="32"/>
      <c r="W45" s="42"/>
      <c r="X45" s="1"/>
      <c r="Y45" s="37"/>
      <c r="Z45" s="17"/>
      <c r="AA45" s="1"/>
      <c r="AB45" s="32"/>
      <c r="AC45" s="42"/>
      <c r="AD45" s="1"/>
      <c r="AE45" s="32">
        <v>6311.66</v>
      </c>
      <c r="AF45" s="42">
        <v>352.2</v>
      </c>
      <c r="AP45" s="27"/>
    </row>
    <row r="46" spans="22:42" ht="12.75" customHeight="1">
      <c r="V46" s="32"/>
      <c r="W46" s="42"/>
      <c r="X46" s="1"/>
      <c r="Y46" s="37"/>
      <c r="Z46" s="17"/>
      <c r="AA46" s="1"/>
      <c r="AB46" s="32"/>
      <c r="AC46" s="42"/>
      <c r="AD46" s="1"/>
      <c r="AE46" s="32">
        <v>4892.68</v>
      </c>
      <c r="AF46" s="42">
        <v>230.3</v>
      </c>
      <c r="AP46" s="27"/>
    </row>
    <row r="47" spans="22:42" ht="12.75" customHeight="1">
      <c r="V47" s="32"/>
      <c r="W47" s="44"/>
      <c r="X47" s="1"/>
      <c r="Y47" s="37"/>
      <c r="Z47" s="17"/>
      <c r="AA47" s="1"/>
      <c r="AB47" s="32"/>
      <c r="AC47" s="42"/>
      <c r="AD47" s="1"/>
      <c r="AE47" s="32">
        <v>6471.5</v>
      </c>
      <c r="AF47" s="42">
        <v>335.3</v>
      </c>
      <c r="AP47" s="27"/>
    </row>
    <row r="48" spans="22:42" ht="12.75" customHeight="1">
      <c r="V48" s="32"/>
      <c r="W48" s="42"/>
      <c r="X48" s="1"/>
      <c r="Y48" s="38"/>
      <c r="Z48" s="17"/>
      <c r="AA48" s="1"/>
      <c r="AB48" s="32"/>
      <c r="AC48" s="42"/>
      <c r="AD48" s="1"/>
      <c r="AE48" s="32">
        <v>6847.48</v>
      </c>
      <c r="AF48" s="42">
        <v>346.2</v>
      </c>
      <c r="AP48" s="27"/>
    </row>
    <row r="49" spans="22:42" ht="12.75" customHeight="1">
      <c r="V49" s="32"/>
      <c r="W49" s="42"/>
      <c r="X49" s="1"/>
      <c r="Y49" s="37"/>
      <c r="Z49" s="17"/>
      <c r="AA49" s="1"/>
      <c r="AB49" s="32"/>
      <c r="AC49" s="42"/>
      <c r="AD49" s="1"/>
      <c r="AE49" s="32">
        <v>4596.94</v>
      </c>
      <c r="AF49" s="42">
        <v>231.7</v>
      </c>
      <c r="AP49" s="27"/>
    </row>
    <row r="50" spans="22:42" ht="12.75" customHeight="1">
      <c r="V50" s="33"/>
      <c r="W50" s="42"/>
      <c r="X50" s="1"/>
      <c r="Y50" s="37"/>
      <c r="Z50" s="17"/>
      <c r="AA50" s="1"/>
      <c r="AB50" s="32"/>
      <c r="AC50" s="42"/>
      <c r="AD50" s="1"/>
      <c r="AE50" s="32">
        <v>5395.85</v>
      </c>
      <c r="AF50" s="42">
        <v>268.1</v>
      </c>
      <c r="AP50" s="27"/>
    </row>
    <row r="51" spans="22:42" ht="12.75" customHeight="1">
      <c r="V51" s="32"/>
      <c r="W51" s="42"/>
      <c r="X51" s="1"/>
      <c r="Y51" s="37"/>
      <c r="Z51" s="17"/>
      <c r="AA51" s="1"/>
      <c r="AB51" s="32"/>
      <c r="AC51" s="42"/>
      <c r="AD51" s="1"/>
      <c r="AE51" s="32">
        <v>3204.97</v>
      </c>
      <c r="AF51" s="42">
        <v>164.4</v>
      </c>
      <c r="AP51" s="27"/>
    </row>
    <row r="52" spans="22:42" ht="12.75" customHeight="1">
      <c r="V52" s="32"/>
      <c r="W52" s="42"/>
      <c r="X52" s="1"/>
      <c r="Y52" s="37"/>
      <c r="Z52" s="17"/>
      <c r="AA52" s="1"/>
      <c r="AB52" s="32"/>
      <c r="AC52" s="42"/>
      <c r="AD52" s="1"/>
      <c r="AE52" s="32">
        <v>10494</v>
      </c>
      <c r="AF52" s="42">
        <v>557.2</v>
      </c>
      <c r="AP52" s="27"/>
    </row>
    <row r="53" spans="22:42" ht="12.75" customHeight="1">
      <c r="V53" s="34"/>
      <c r="W53" s="42"/>
      <c r="X53" s="1"/>
      <c r="Y53" s="37"/>
      <c r="Z53" s="17"/>
      <c r="AA53" s="1"/>
      <c r="AB53" s="32"/>
      <c r="AC53" s="42"/>
      <c r="AD53" s="1"/>
      <c r="AE53" s="32">
        <v>3651.49</v>
      </c>
      <c r="AF53" s="42">
        <v>200.9</v>
      </c>
      <c r="AP53" s="27"/>
    </row>
    <row r="54" spans="22:42" ht="12.75" customHeight="1">
      <c r="V54" s="32"/>
      <c r="W54" s="42"/>
      <c r="X54" s="1"/>
      <c r="Y54" s="37"/>
      <c r="Z54" s="17"/>
      <c r="AA54" s="1"/>
      <c r="AB54" s="37"/>
      <c r="AC54" s="42"/>
      <c r="AD54" s="1"/>
      <c r="AE54" s="32">
        <v>6969.99</v>
      </c>
      <c r="AF54" s="42">
        <v>337</v>
      </c>
      <c r="AP54" s="27"/>
    </row>
    <row r="55" spans="22:42" ht="12.75" customHeight="1">
      <c r="V55" s="32"/>
      <c r="W55" s="42"/>
      <c r="X55" s="1"/>
      <c r="Y55" s="37"/>
      <c r="Z55" s="17"/>
      <c r="AA55" s="1"/>
      <c r="AB55" s="32"/>
      <c r="AC55" s="42"/>
      <c r="AD55" s="1"/>
      <c r="AE55" s="32">
        <v>6569.03</v>
      </c>
      <c r="AF55" s="42">
        <v>352.5</v>
      </c>
      <c r="AP55" s="27"/>
    </row>
    <row r="56" spans="22:42" ht="12.75" customHeight="1">
      <c r="V56" s="34"/>
      <c r="W56" s="43"/>
      <c r="X56" s="1"/>
      <c r="Y56" s="37"/>
      <c r="Z56" s="17"/>
      <c r="AA56" s="1"/>
      <c r="AB56" s="32"/>
      <c r="AC56" s="17"/>
      <c r="AD56" s="1"/>
      <c r="AE56" s="32">
        <v>5894.83</v>
      </c>
      <c r="AF56" s="42">
        <v>282</v>
      </c>
      <c r="AP56" s="27"/>
    </row>
    <row r="57" spans="22:42" ht="12.75" customHeight="1">
      <c r="V57" s="32"/>
      <c r="W57" s="42"/>
      <c r="X57" s="1"/>
      <c r="Y57" s="37"/>
      <c r="Z57" s="17"/>
      <c r="AA57" s="1"/>
      <c r="AB57" s="32"/>
      <c r="AC57" s="42"/>
      <c r="AD57" s="1"/>
      <c r="AE57" s="32">
        <v>5066.84</v>
      </c>
      <c r="AF57" s="42">
        <v>256.2</v>
      </c>
      <c r="AP57" s="27"/>
    </row>
    <row r="58" spans="22:42" ht="12.75" customHeight="1">
      <c r="V58" s="32"/>
      <c r="W58" s="42"/>
      <c r="X58" s="1"/>
      <c r="Y58" s="37"/>
      <c r="Z58" s="17"/>
      <c r="AA58" s="1"/>
      <c r="AB58" s="32"/>
      <c r="AC58" s="42"/>
      <c r="AD58" s="1"/>
      <c r="AE58" s="32">
        <v>7256.14</v>
      </c>
      <c r="AF58" s="42">
        <v>410.8</v>
      </c>
      <c r="AP58" s="27"/>
    </row>
    <row r="59" spans="22:42" ht="12.75" customHeight="1">
      <c r="V59" s="32"/>
      <c r="W59" s="42"/>
      <c r="X59" s="1"/>
      <c r="Y59" s="37"/>
      <c r="Z59" s="17"/>
      <c r="AA59" s="1"/>
      <c r="AB59" s="32"/>
      <c r="AC59" s="42"/>
      <c r="AD59" s="1"/>
      <c r="AE59" s="32">
        <v>5535.41</v>
      </c>
      <c r="AF59" s="42">
        <v>298.6</v>
      </c>
      <c r="AP59" s="27"/>
    </row>
    <row r="60" spans="22:42" ht="12.75" customHeight="1">
      <c r="V60" s="35"/>
      <c r="W60" s="42"/>
      <c r="X60" s="1"/>
      <c r="Y60" s="37"/>
      <c r="Z60" s="17"/>
      <c r="AA60" s="1"/>
      <c r="AB60" s="32"/>
      <c r="AC60" s="42"/>
      <c r="AD60" s="1"/>
      <c r="AE60" s="32">
        <v>4118.22</v>
      </c>
      <c r="AF60" s="42">
        <v>201.8</v>
      </c>
      <c r="AP60" s="27"/>
    </row>
    <row r="61" spans="22:42" ht="12.75" customHeight="1">
      <c r="V61" s="32"/>
      <c r="W61" s="43"/>
      <c r="X61" s="1"/>
      <c r="Y61" s="37"/>
      <c r="Z61" s="42"/>
      <c r="AA61" s="1"/>
      <c r="AB61" s="32"/>
      <c r="AC61" s="42"/>
      <c r="AD61" s="1"/>
      <c r="AE61" s="32">
        <v>6767.06</v>
      </c>
      <c r="AF61" s="42">
        <v>373.6</v>
      </c>
      <c r="AP61" s="27"/>
    </row>
    <row r="62" spans="22:42" ht="12.75" customHeight="1">
      <c r="V62" s="32"/>
      <c r="W62" s="43"/>
      <c r="X62" s="1"/>
      <c r="Y62" s="32"/>
      <c r="Z62" s="17"/>
      <c r="AA62" s="1"/>
      <c r="AB62" s="32"/>
      <c r="AC62" s="42"/>
      <c r="AD62" s="1"/>
      <c r="AE62" s="40">
        <v>7400.17</v>
      </c>
      <c r="AF62" s="42">
        <v>384.4</v>
      </c>
      <c r="AP62" s="27"/>
    </row>
    <row r="63" spans="22:42" ht="12.75" customHeight="1">
      <c r="V63" s="32"/>
      <c r="W63" s="42"/>
      <c r="X63" s="1"/>
      <c r="Y63" s="37"/>
      <c r="Z63" s="17"/>
      <c r="AA63" s="1"/>
      <c r="AB63" s="32"/>
      <c r="AC63" s="42"/>
      <c r="AD63" s="1"/>
      <c r="AE63" s="32">
        <v>4681.05</v>
      </c>
      <c r="AF63" s="45">
        <v>235.1</v>
      </c>
      <c r="AP63" s="27"/>
    </row>
    <row r="64" spans="22:42" ht="12.75" customHeight="1">
      <c r="V64" s="32"/>
      <c r="W64" s="42"/>
      <c r="X64" s="1"/>
      <c r="Y64" s="37"/>
      <c r="Z64" s="17"/>
      <c r="AA64" s="1"/>
      <c r="AB64" s="32"/>
      <c r="AC64" s="42"/>
      <c r="AD64" s="1"/>
      <c r="AE64" s="32">
        <v>6651.06</v>
      </c>
      <c r="AF64" s="42">
        <v>322.2</v>
      </c>
      <c r="AP64" s="27"/>
    </row>
    <row r="65" spans="22:42" ht="12.75" customHeight="1">
      <c r="V65" s="32"/>
      <c r="W65" s="42"/>
      <c r="X65" s="1"/>
      <c r="Y65" s="37"/>
      <c r="Z65" s="17"/>
      <c r="AA65" s="1"/>
      <c r="AB65" s="32"/>
      <c r="AC65" s="42"/>
      <c r="AD65" s="1"/>
      <c r="AE65" s="32">
        <v>0</v>
      </c>
      <c r="AF65" s="42">
        <v>0</v>
      </c>
      <c r="AP65" s="27"/>
    </row>
    <row r="66" spans="22:42" ht="12.75" customHeight="1">
      <c r="V66" s="32"/>
      <c r="W66" s="42"/>
      <c r="X66" s="1"/>
      <c r="Y66" s="37"/>
      <c r="Z66" s="17"/>
      <c r="AA66" s="1"/>
      <c r="AB66" s="32"/>
      <c r="AC66" s="42"/>
      <c r="AD66" s="1"/>
      <c r="AE66" s="32">
        <v>240.02</v>
      </c>
      <c r="AF66" s="42">
        <v>8.3</v>
      </c>
      <c r="AP66" s="27"/>
    </row>
    <row r="67" spans="22:42" ht="12.75" customHeight="1">
      <c r="V67" s="36"/>
      <c r="W67" s="18"/>
      <c r="X67" s="3"/>
      <c r="Y67" s="36"/>
      <c r="Z67" s="18"/>
      <c r="AA67" s="3"/>
      <c r="AB67" s="36"/>
      <c r="AC67" s="18"/>
      <c r="AD67" s="3"/>
      <c r="AE67" s="41">
        <f>SUM(AE40:AE66)</f>
        <v>142586.31</v>
      </c>
      <c r="AF67" s="18">
        <f>SUM(AF40:AF66)</f>
        <v>7527.56</v>
      </c>
      <c r="AP67" s="4"/>
    </row>
  </sheetData>
  <mergeCells count="12">
    <mergeCell ref="A1:I1"/>
    <mergeCell ref="A2:K2"/>
    <mergeCell ref="A3:A6"/>
    <mergeCell ref="B3:B6"/>
    <mergeCell ref="D3:E4"/>
    <mergeCell ref="F3:K3"/>
    <mergeCell ref="D5:D6"/>
    <mergeCell ref="H4:I4"/>
    <mergeCell ref="J4:K5"/>
    <mergeCell ref="F4:G4"/>
    <mergeCell ref="F5:F6"/>
    <mergeCell ref="H5:H6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1</cp:lastModifiedBy>
  <cp:lastPrinted>2007-10-08T12:20:13Z</cp:lastPrinted>
  <dcterms:created xsi:type="dcterms:W3CDTF">1999-05-28T07:32:24Z</dcterms:created>
  <dcterms:modified xsi:type="dcterms:W3CDTF">2007-10-09T09:06:46Z</dcterms:modified>
  <cp:category/>
  <cp:version/>
  <cp:contentType/>
  <cp:contentStatus/>
</cp:coreProperties>
</file>